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90" windowWidth="6375" windowHeight="4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<sst xmlns="http://schemas.openxmlformats.org/spreadsheetml/2006/main" count="155" uniqueCount="139">
  <si>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</si>
  <si>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</si>
  <si>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</si>
  <si>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</si>
  <si>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</si>
  <si>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</si>
  <si>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</si>
  <si>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</si>
  <si>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</si>
  <si>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</si>
  <si>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</si>
  <si>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</si>
  <si>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</si>
  <si>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</si>
  <si>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</si>
  <si>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Status</t>
  </si>
  <si>
    <t>stanowiska</t>
  </si>
  <si>
    <t>Razem</t>
  </si>
  <si>
    <t>Grzywa</t>
  </si>
  <si>
    <t>Semik</t>
  </si>
  <si>
    <t>Gonciarczyk</t>
  </si>
  <si>
    <t>Pałka</t>
  </si>
  <si>
    <t>Kubacki</t>
  </si>
  <si>
    <t>Sołtysik</t>
  </si>
  <si>
    <t>Tobiasz</t>
  </si>
  <si>
    <t>Dyduch</t>
  </si>
  <si>
    <t>Bednarczyk</t>
  </si>
  <si>
    <t>Szlachetka</t>
  </si>
  <si>
    <t>Lach</t>
  </si>
  <si>
    <t>Rapiej</t>
  </si>
  <si>
    <t>Mróz</t>
  </si>
  <si>
    <t>Obruśnik</t>
  </si>
  <si>
    <t>Bodinka</t>
  </si>
  <si>
    <t>Gaweł</t>
  </si>
  <si>
    <t>Buchwald</t>
  </si>
  <si>
    <t>Gerula</t>
  </si>
  <si>
    <t>Pilszek</t>
  </si>
  <si>
    <t>Skurzyński</t>
  </si>
  <si>
    <t>Guziec</t>
  </si>
  <si>
    <t>Fejkiel</t>
  </si>
  <si>
    <t>Greszta</t>
  </si>
  <si>
    <t>Kręcigłowa</t>
  </si>
  <si>
    <t>Bąk</t>
  </si>
  <si>
    <t>Czech</t>
  </si>
  <si>
    <t>Jaklewicz</t>
  </si>
  <si>
    <t>Wnękowicz Antoni</t>
  </si>
  <si>
    <t>Baklarz</t>
  </si>
  <si>
    <t>Łukaszczyk Andrzej</t>
  </si>
  <si>
    <t>Łukaszczyk Janusz</t>
  </si>
  <si>
    <t>Kowalski Marek</t>
  </si>
  <si>
    <t>Kowalski Dawid</t>
  </si>
  <si>
    <t>Hadam Bartosz</t>
  </si>
  <si>
    <t>Borowiec Łukasz</t>
  </si>
  <si>
    <t>Opach Zdzisław</t>
  </si>
  <si>
    <t>Opis stanowisk (od-do):</t>
  </si>
  <si>
    <t>Haszczyc</t>
  </si>
  <si>
    <t>Kaniuczak Jarosław</t>
  </si>
  <si>
    <t>Witkowski</t>
  </si>
  <si>
    <t>Gołofit Grzegorz</t>
  </si>
  <si>
    <t>Zaremba</t>
  </si>
  <si>
    <t>Borowiec Wacław</t>
  </si>
  <si>
    <t>Skałuba</t>
  </si>
  <si>
    <t>Armatys</t>
  </si>
  <si>
    <t>Wierdak</t>
  </si>
  <si>
    <t>Janik</t>
  </si>
  <si>
    <t>Kulig</t>
  </si>
  <si>
    <t>Opach Kamil</t>
  </si>
  <si>
    <t>Gagatek</t>
  </si>
  <si>
    <t>Lorenc Łukasz</t>
  </si>
  <si>
    <t>Dereń</t>
  </si>
  <si>
    <t>Chrobak</t>
  </si>
  <si>
    <t>Wałachowski</t>
  </si>
  <si>
    <t>Wilczyński</t>
  </si>
  <si>
    <t>Cimała</t>
  </si>
  <si>
    <t>kościół</t>
  </si>
  <si>
    <t>most do bazy</t>
  </si>
  <si>
    <t>kładka</t>
  </si>
  <si>
    <t>pole namiotowe</t>
  </si>
  <si>
    <t>nadleśnictwo Ustroń</t>
  </si>
  <si>
    <t>wiadukt</t>
  </si>
  <si>
    <t>poniżej CPN</t>
  </si>
  <si>
    <t>pokoje gościnne</t>
  </si>
  <si>
    <t>"U Andrzeja"</t>
  </si>
  <si>
    <t>Pub UTROPEK</t>
  </si>
  <si>
    <t xml:space="preserve">most  </t>
  </si>
  <si>
    <t>boisko "Kuźnia"</t>
  </si>
  <si>
    <t>SMAKOSZ</t>
  </si>
  <si>
    <t>hurtownia piwa</t>
  </si>
  <si>
    <t>most "Kuźnia"</t>
  </si>
  <si>
    <t>poniżej oczyszczalni</t>
  </si>
  <si>
    <t>apartamenty</t>
  </si>
  <si>
    <t>SIELSKIE</t>
  </si>
  <si>
    <t>ulica Sosnowa</t>
  </si>
  <si>
    <t>koniec stanowisk:</t>
  </si>
  <si>
    <t>próg przy ulicy Orzechowej</t>
  </si>
  <si>
    <t>Wnękowicz Adam</t>
  </si>
  <si>
    <t>Kopacki</t>
  </si>
  <si>
    <t>wakat</t>
  </si>
  <si>
    <t>Tura 1 (sobota 8.30-11.30)</t>
  </si>
  <si>
    <t>Tura 3 (niedziela 8.30-11.30)</t>
  </si>
  <si>
    <t>Tura 2 (sobota 14.30-17.30)</t>
  </si>
  <si>
    <t>33 Puchar Wisły 2024 (20-21 kwietnia) - sektor A (rzeka Wisła - odcinek górny - Ustroń)</t>
  </si>
  <si>
    <t>Walczyk (kleń-3)</t>
  </si>
  <si>
    <t>Dańko (kleń-1)</t>
  </si>
  <si>
    <t>Nieckuła (kleń-1)</t>
  </si>
  <si>
    <t>Konieczny Sz.(kleń-1)</t>
  </si>
  <si>
    <t>Krukowski</t>
  </si>
  <si>
    <t>Krupa</t>
  </si>
  <si>
    <t>Tworzydło</t>
  </si>
  <si>
    <t>Woźny</t>
  </si>
  <si>
    <t>Oświata</t>
  </si>
  <si>
    <t>Cudzich</t>
  </si>
  <si>
    <t>Mikulski</t>
  </si>
  <si>
    <t>Żywicki</t>
  </si>
  <si>
    <t>Salachna</t>
  </si>
  <si>
    <t>Czernielewski</t>
  </si>
  <si>
    <t>Biegus</t>
  </si>
  <si>
    <t>Chmielewski</t>
  </si>
  <si>
    <t>Klann</t>
  </si>
  <si>
    <t>Kijowski</t>
  </si>
  <si>
    <t>Gładysz</t>
  </si>
  <si>
    <t>Rycyk Łukasz (k-1)</t>
  </si>
  <si>
    <t>Gajda</t>
  </si>
  <si>
    <t>Marcinów</t>
  </si>
  <si>
    <t>Konieczny G. (kleń-30</t>
  </si>
  <si>
    <t>Ordzowiały (kleń-20</t>
  </si>
  <si>
    <t>Słomka (kleń-2)</t>
  </si>
  <si>
    <t>Benio (kleń-10</t>
  </si>
  <si>
    <t>Rodak (kleń-4)</t>
  </si>
  <si>
    <t>Kaniuczak Oskar (kleń-3)</t>
  </si>
  <si>
    <t>Merkisz</t>
  </si>
  <si>
    <t>Bolisęga</t>
  </si>
  <si>
    <t>Toczek (kleń-1)</t>
  </si>
  <si>
    <t>Maciąg</t>
  </si>
  <si>
    <t>Konieczny P.</t>
  </si>
  <si>
    <t>Ostafin</t>
  </si>
  <si>
    <t>Wnękowicz Andrzej</t>
  </si>
  <si>
    <t>Bednarz</t>
  </si>
  <si>
    <t>Kaniuczak Rafał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</si>
</sst>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52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52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left" vertical="center"/>
    </xf>
    <xf numFmtId="0" fontId="3" fillId="34" borderId="10" xfId="52" applyFont="1" applyFill="1" applyBorder="1" applyAlignment="1">
      <alignment horizontal="left" vertical="center"/>
      <protection/>
    </xf>
    <xf numFmtId="0" fontId="3" fillId="35" borderId="10" xfId="52" applyFont="1" applyFill="1" applyBorder="1" applyAlignment="1">
      <alignment horizontal="left" vertical="center" wrapText="1"/>
      <protection/>
    </xf>
    <xf numFmtId="0" fontId="3" fillId="35" borderId="10" xfId="52" applyFont="1" applyFill="1" applyBorder="1" applyAlignment="1">
      <alignment horizontal="left" vertical="center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164" fontId="3" fillId="34" borderId="10" xfId="52" applyNumberFormat="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164" fontId="3" fillId="35" borderId="10" xfId="52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6" fillId="34" borderId="10" xfId="52" applyFont="1" applyFill="1" applyBorder="1" applyAlignment="1">
      <alignment horizontal="center" vertical="center"/>
      <protection/>
    </xf>
    <xf numFmtId="0" fontId="6" fillId="35" borderId="10" xfId="52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6"/>
  <sheetViews>
    <sheetView tabSelected="1" zoomScale="110" zoomScaleNormal="110" zoomScalePageLayoutView="0" workbookViewId="0" topLeftCell="A1">
      <selection activeCell="A1" sqref="A1:W1"/>
    </sheetView>
  </sheetViews>
  <sheetFormatPr defaultColWidth="9.00390625" defaultRowHeight="12.75"/>
  <cols>
    <col min="1" max="1" width="3.00390625" style="21" bestFit="1" customWidth="1"/>
    <col min="2" max="2" width="2.75390625" style="21" bestFit="1" customWidth="1"/>
    <col min="3" max="3" width="16.375" style="2" bestFit="1" customWidth="1"/>
    <col min="4" max="4" width="3.75390625" style="21" bestFit="1" customWidth="1"/>
    <col min="5" max="5" width="4.00390625" style="21" bestFit="1" customWidth="1"/>
    <col min="6" max="6" width="5.25390625" style="21" bestFit="1" customWidth="1"/>
    <col min="7" max="7" width="4.00390625" style="21" bestFit="1" customWidth="1"/>
    <col min="8" max="8" width="3.00390625" style="21" bestFit="1" customWidth="1"/>
    <col min="9" max="9" width="19.00390625" style="21" bestFit="1" customWidth="1"/>
    <col min="10" max="10" width="3.75390625" style="21" bestFit="1" customWidth="1"/>
    <col min="11" max="11" width="4.00390625" style="21" bestFit="1" customWidth="1"/>
    <col min="12" max="12" width="5.25390625" style="21" bestFit="1" customWidth="1"/>
    <col min="13" max="13" width="4.00390625" style="21" bestFit="1" customWidth="1"/>
    <col min="14" max="14" width="3.00390625" style="2" bestFit="1" customWidth="1"/>
    <col min="15" max="15" width="19.00390625" style="2" bestFit="1" customWidth="1"/>
    <col min="16" max="16" width="3.75390625" style="2" bestFit="1" customWidth="1"/>
    <col min="17" max="17" width="4.00390625" style="2" bestFit="1" customWidth="1"/>
    <col min="18" max="18" width="5.25390625" style="2" bestFit="1" customWidth="1"/>
    <col min="19" max="19" width="4.00390625" style="2" bestFit="1" customWidth="1"/>
    <col min="20" max="20" width="3.00390625" style="2" bestFit="1" customWidth="1"/>
    <col min="21" max="21" width="5.75390625" style="21" bestFit="1" customWidth="1"/>
    <col min="22" max="22" width="9.375" style="2" bestFit="1" customWidth="1"/>
    <col min="23" max="23" width="20.625" style="2" bestFit="1" customWidth="1"/>
    <col min="24" max="16384" width="9.125" style="2" customWidth="1"/>
  </cols>
  <sheetData>
    <row r="1" spans="1:23" s="1" customFormat="1" ht="15">
      <c r="A1" s="43" t="s">
        <v>101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spans="1:23" s="1" customFormat="1" ht="12.75" customHeight="1">
      <c r="A2" s="58" t="s">
        <v>6</v>
      </c>
      <c r="B2" s="58" t="s">
        <v>7</v>
      </c>
      <c r="C2" s="58" t="s">
        <v>98</v>
      </c>
      <c r="D2" s="58"/>
      <c r="E2" s="58"/>
      <c r="F2" s="58"/>
      <c r="G2" s="58"/>
      <c r="H2" s="58"/>
      <c r="I2" s="58" t="s">
        <v>100</v>
      </c>
      <c r="J2" s="58"/>
      <c r="K2" s="58"/>
      <c r="L2" s="58"/>
      <c r="M2" s="58"/>
      <c r="N2" s="58"/>
      <c r="O2" s="58" t="s">
        <v>99</v>
      </c>
      <c r="P2" s="58"/>
      <c r="Q2" s="58"/>
      <c r="R2" s="58"/>
      <c r="S2" s="58"/>
      <c r="T2" s="58"/>
      <c r="U2" s="24" t="s">
        <v>17</v>
      </c>
      <c r="V2" s="13" t="s">
        <v>15</v>
      </c>
      <c r="W2" s="42" t="s">
        <v>54</v>
      </c>
    </row>
    <row r="3" spans="1:23" s="1" customFormat="1" ht="12.75" customHeight="1">
      <c r="A3" s="58"/>
      <c r="B3" s="58"/>
      <c r="C3" s="15" t="s">
        <v>10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0</v>
      </c>
      <c r="I3" s="15" t="s">
        <v>10</v>
      </c>
      <c r="J3" s="14" t="s">
        <v>1</v>
      </c>
      <c r="K3" s="14" t="s">
        <v>2</v>
      </c>
      <c r="L3" s="14" t="s">
        <v>3</v>
      </c>
      <c r="M3" s="14" t="s">
        <v>4</v>
      </c>
      <c r="N3" s="14" t="s">
        <v>0</v>
      </c>
      <c r="O3" s="15" t="s">
        <v>10</v>
      </c>
      <c r="P3" s="14" t="s">
        <v>1</v>
      </c>
      <c r="Q3" s="14" t="s">
        <v>2</v>
      </c>
      <c r="R3" s="14" t="s">
        <v>3</v>
      </c>
      <c r="S3" s="14" t="s">
        <v>4</v>
      </c>
      <c r="T3" s="14" t="s">
        <v>0</v>
      </c>
      <c r="U3" s="14" t="s">
        <v>1</v>
      </c>
      <c r="V3" s="16" t="s">
        <v>16</v>
      </c>
      <c r="W3" s="42"/>
    </row>
    <row r="4" spans="1:23" s="3" customFormat="1" ht="10.5" customHeight="1">
      <c r="A4" s="53">
        <v>1</v>
      </c>
      <c r="B4" s="17">
        <v>1</v>
      </c>
      <c r="C4" s="4" t="s">
        <v>40</v>
      </c>
      <c r="D4" s="22">
        <v>14</v>
      </c>
      <c r="E4" s="18">
        <v>37.4</v>
      </c>
      <c r="F4" s="5">
        <v>13910</v>
      </c>
      <c r="G4" s="18">
        <v>7</v>
      </c>
      <c r="H4" s="47">
        <f>SUM(D4:D5)</f>
        <v>22</v>
      </c>
      <c r="I4" s="9" t="s">
        <v>36</v>
      </c>
      <c r="J4" s="22">
        <v>10</v>
      </c>
      <c r="K4" s="18">
        <v>39.1</v>
      </c>
      <c r="L4" s="5">
        <v>9490</v>
      </c>
      <c r="M4" s="18">
        <v>11</v>
      </c>
      <c r="N4" s="47">
        <f>SUM(J4:J5)</f>
        <v>18</v>
      </c>
      <c r="O4" s="9" t="s">
        <v>28</v>
      </c>
      <c r="P4" s="22">
        <v>4</v>
      </c>
      <c r="Q4" s="18">
        <v>34.2</v>
      </c>
      <c r="R4" s="5">
        <v>4000</v>
      </c>
      <c r="S4" s="18">
        <v>17</v>
      </c>
      <c r="T4" s="47">
        <f>SUM(P4:P5)</f>
        <v>8</v>
      </c>
      <c r="U4" s="49">
        <f>SUM(H4,N4,T4)</f>
        <v>48</v>
      </c>
      <c r="V4" s="49">
        <f>SUM(U4)-44</f>
        <v>4</v>
      </c>
      <c r="W4" s="38" t="s">
        <v>74</v>
      </c>
    </row>
    <row r="5" spans="1:23" s="3" customFormat="1" ht="10.5" customHeight="1">
      <c r="A5" s="53"/>
      <c r="B5" s="17">
        <v>2</v>
      </c>
      <c r="C5" s="4" t="s">
        <v>104</v>
      </c>
      <c r="D5" s="22">
        <v>8</v>
      </c>
      <c r="E5" s="18">
        <v>36.6</v>
      </c>
      <c r="F5" s="5">
        <v>8150</v>
      </c>
      <c r="G5" s="18">
        <v>15</v>
      </c>
      <c r="H5" s="47"/>
      <c r="I5" s="9" t="s">
        <v>115</v>
      </c>
      <c r="J5" s="22">
        <v>8</v>
      </c>
      <c r="K5" s="18">
        <v>32</v>
      </c>
      <c r="L5" s="5">
        <v>7790</v>
      </c>
      <c r="M5" s="18">
        <v>16</v>
      </c>
      <c r="N5" s="47"/>
      <c r="O5" s="9" t="s">
        <v>133</v>
      </c>
      <c r="P5" s="22">
        <v>4</v>
      </c>
      <c r="Q5" s="18">
        <v>37.3</v>
      </c>
      <c r="R5" s="5">
        <v>4150</v>
      </c>
      <c r="S5" s="18">
        <v>15</v>
      </c>
      <c r="T5" s="47"/>
      <c r="U5" s="49"/>
      <c r="V5" s="49"/>
      <c r="W5" s="39"/>
    </row>
    <row r="6" spans="1:23" s="3" customFormat="1" ht="10.5" customHeight="1">
      <c r="A6" s="52">
        <v>2</v>
      </c>
      <c r="B6" s="19">
        <v>3</v>
      </c>
      <c r="C6" s="6" t="s">
        <v>58</v>
      </c>
      <c r="D6" s="23">
        <v>26</v>
      </c>
      <c r="E6" s="20">
        <v>31</v>
      </c>
      <c r="F6" s="7">
        <v>24260</v>
      </c>
      <c r="G6" s="20">
        <v>2</v>
      </c>
      <c r="H6" s="48">
        <f>SUM(D6:D7)</f>
        <v>51</v>
      </c>
      <c r="I6" s="10" t="s">
        <v>24</v>
      </c>
      <c r="J6" s="23">
        <v>10</v>
      </c>
      <c r="K6" s="20">
        <v>34.9</v>
      </c>
      <c r="L6" s="7">
        <v>9850</v>
      </c>
      <c r="M6" s="20">
        <v>10</v>
      </c>
      <c r="N6" s="48">
        <f>SUM(J6:J7)</f>
        <v>23</v>
      </c>
      <c r="O6" s="10" t="s">
        <v>21</v>
      </c>
      <c r="P6" s="23">
        <v>7</v>
      </c>
      <c r="Q6" s="20">
        <v>29.2</v>
      </c>
      <c r="R6" s="7">
        <v>6460</v>
      </c>
      <c r="S6" s="20">
        <v>8</v>
      </c>
      <c r="T6" s="48">
        <f>SUM(P6:P7)</f>
        <v>19</v>
      </c>
      <c r="U6" s="46">
        <f>SUM(H6,N6,T6)</f>
        <v>93</v>
      </c>
      <c r="V6" s="46">
        <f>SUM(U6)-44</f>
        <v>49</v>
      </c>
      <c r="W6" s="40" t="s">
        <v>75</v>
      </c>
    </row>
    <row r="7" spans="1:23" s="3" customFormat="1" ht="10.5" customHeight="1">
      <c r="A7" s="52"/>
      <c r="B7" s="19">
        <v>4</v>
      </c>
      <c r="C7" s="8" t="s">
        <v>95</v>
      </c>
      <c r="D7" s="23">
        <v>25</v>
      </c>
      <c r="E7" s="20">
        <v>32.6</v>
      </c>
      <c r="F7" s="7">
        <v>23140</v>
      </c>
      <c r="G7" s="20">
        <v>3</v>
      </c>
      <c r="H7" s="48"/>
      <c r="I7" s="11" t="s">
        <v>118</v>
      </c>
      <c r="J7" s="23">
        <v>13</v>
      </c>
      <c r="K7" s="20">
        <v>30.3</v>
      </c>
      <c r="L7" s="7">
        <v>12040</v>
      </c>
      <c r="M7" s="20">
        <v>5</v>
      </c>
      <c r="N7" s="48"/>
      <c r="O7" s="11" t="s">
        <v>117</v>
      </c>
      <c r="P7" s="23">
        <v>12</v>
      </c>
      <c r="Q7" s="20">
        <v>30.2</v>
      </c>
      <c r="R7" s="7">
        <v>11130</v>
      </c>
      <c r="S7" s="20">
        <v>2</v>
      </c>
      <c r="T7" s="48"/>
      <c r="U7" s="46"/>
      <c r="V7" s="46"/>
      <c r="W7" s="41"/>
    </row>
    <row r="8" spans="1:23" s="3" customFormat="1" ht="10.5" customHeight="1">
      <c r="A8" s="53">
        <v>3</v>
      </c>
      <c r="B8" s="17">
        <v>5</v>
      </c>
      <c r="C8" s="4" t="s">
        <v>108</v>
      </c>
      <c r="D8" s="22">
        <v>5</v>
      </c>
      <c r="E8" s="18">
        <v>28.5</v>
      </c>
      <c r="F8" s="5">
        <v>4610</v>
      </c>
      <c r="G8" s="18">
        <v>25</v>
      </c>
      <c r="H8" s="47">
        <f>SUM(D8:D9)</f>
        <v>32</v>
      </c>
      <c r="I8" s="12" t="s">
        <v>33</v>
      </c>
      <c r="J8" s="22">
        <v>7</v>
      </c>
      <c r="K8" s="18">
        <v>32.3</v>
      </c>
      <c r="L8" s="5">
        <v>6610</v>
      </c>
      <c r="M8" s="18">
        <v>20</v>
      </c>
      <c r="N8" s="47">
        <f>SUM(J8:J9)</f>
        <v>14</v>
      </c>
      <c r="O8" s="12" t="s">
        <v>49</v>
      </c>
      <c r="P8" s="22">
        <v>8</v>
      </c>
      <c r="Q8" s="18">
        <v>32.3</v>
      </c>
      <c r="R8" s="5">
        <v>7430</v>
      </c>
      <c r="S8" s="18">
        <v>6</v>
      </c>
      <c r="T8" s="47">
        <f>SUM(P8:P9)</f>
        <v>10</v>
      </c>
      <c r="U8" s="49">
        <f>SUM(H8,N8,T8)</f>
        <v>56</v>
      </c>
      <c r="V8" s="49">
        <f>SUM(U8)-44</f>
        <v>12</v>
      </c>
      <c r="W8" s="38" t="s">
        <v>76</v>
      </c>
    </row>
    <row r="9" spans="1:23" s="3" customFormat="1" ht="10.5" customHeight="1">
      <c r="A9" s="53"/>
      <c r="B9" s="17">
        <v>6</v>
      </c>
      <c r="C9" s="4" t="s">
        <v>37</v>
      </c>
      <c r="D9" s="22">
        <v>27</v>
      </c>
      <c r="E9" s="18">
        <v>36.2</v>
      </c>
      <c r="F9" s="5">
        <v>25200</v>
      </c>
      <c r="G9" s="18">
        <v>1</v>
      </c>
      <c r="H9" s="47"/>
      <c r="I9" s="9" t="s">
        <v>70</v>
      </c>
      <c r="J9" s="22">
        <v>7</v>
      </c>
      <c r="K9" s="18">
        <v>29.1</v>
      </c>
      <c r="L9" s="5">
        <v>6490</v>
      </c>
      <c r="M9" s="18">
        <v>21</v>
      </c>
      <c r="N9" s="47"/>
      <c r="O9" s="9" t="s">
        <v>123</v>
      </c>
      <c r="P9" s="22">
        <v>2</v>
      </c>
      <c r="Q9" s="18">
        <v>26.3</v>
      </c>
      <c r="R9" s="5">
        <v>1790</v>
      </c>
      <c r="S9" s="18">
        <v>24</v>
      </c>
      <c r="T9" s="47"/>
      <c r="U9" s="49"/>
      <c r="V9" s="49"/>
      <c r="W9" s="39"/>
    </row>
    <row r="10" spans="1:23" s="3" customFormat="1" ht="10.5" customHeight="1">
      <c r="A10" s="52">
        <v>4</v>
      </c>
      <c r="B10" s="19">
        <v>7</v>
      </c>
      <c r="C10" s="6" t="s">
        <v>23</v>
      </c>
      <c r="D10" s="23">
        <v>1</v>
      </c>
      <c r="E10" s="20">
        <v>25.5</v>
      </c>
      <c r="F10" s="7">
        <v>880</v>
      </c>
      <c r="G10" s="20">
        <v>32</v>
      </c>
      <c r="H10" s="48">
        <f>SUM(D10:D11)</f>
        <v>4</v>
      </c>
      <c r="I10" s="11" t="s">
        <v>131</v>
      </c>
      <c r="J10" s="23">
        <v>5</v>
      </c>
      <c r="K10" s="20">
        <v>28.2</v>
      </c>
      <c r="L10" s="7">
        <v>4670</v>
      </c>
      <c r="M10" s="20">
        <v>25</v>
      </c>
      <c r="N10" s="48">
        <f>SUM(J10:J11)</f>
        <v>13</v>
      </c>
      <c r="O10" s="11" t="s">
        <v>138</v>
      </c>
      <c r="P10" s="23">
        <v>0</v>
      </c>
      <c r="Q10" s="20"/>
      <c r="R10" s="7">
        <v>0</v>
      </c>
      <c r="S10" s="20">
        <v>32</v>
      </c>
      <c r="T10" s="48">
        <f>SUM(P10:P11)</f>
        <v>2</v>
      </c>
      <c r="U10" s="46">
        <f>SUM(H10,N10,T10)</f>
        <v>19</v>
      </c>
      <c r="V10" s="46">
        <f>SUM(U10)-44</f>
        <v>-25</v>
      </c>
      <c r="W10" s="40" t="s">
        <v>77</v>
      </c>
    </row>
    <row r="11" spans="1:23" s="3" customFormat="1" ht="10.5" customHeight="1">
      <c r="A11" s="52"/>
      <c r="B11" s="19">
        <v>8</v>
      </c>
      <c r="C11" s="6" t="s">
        <v>110</v>
      </c>
      <c r="D11" s="23">
        <v>3</v>
      </c>
      <c r="E11" s="20">
        <v>41.5</v>
      </c>
      <c r="F11" s="7">
        <v>3780</v>
      </c>
      <c r="G11" s="20">
        <v>28</v>
      </c>
      <c r="H11" s="48"/>
      <c r="I11" s="11" t="s">
        <v>121</v>
      </c>
      <c r="J11" s="23">
        <v>8</v>
      </c>
      <c r="K11" s="20">
        <v>40.2</v>
      </c>
      <c r="L11" s="7">
        <v>8420</v>
      </c>
      <c r="M11" s="20">
        <v>13</v>
      </c>
      <c r="N11" s="48"/>
      <c r="O11" s="11" t="s">
        <v>137</v>
      </c>
      <c r="P11" s="23">
        <v>2</v>
      </c>
      <c r="Q11" s="20">
        <v>33.1</v>
      </c>
      <c r="R11" s="7">
        <v>2000</v>
      </c>
      <c r="S11" s="20">
        <v>23</v>
      </c>
      <c r="T11" s="48"/>
      <c r="U11" s="46"/>
      <c r="V11" s="46"/>
      <c r="W11" s="41"/>
    </row>
    <row r="12" spans="1:23" s="3" customFormat="1" ht="10.5" customHeight="1">
      <c r="A12" s="53">
        <v>5</v>
      </c>
      <c r="B12" s="17">
        <v>9</v>
      </c>
      <c r="C12" s="4" t="s">
        <v>22</v>
      </c>
      <c r="D12" s="22">
        <v>4</v>
      </c>
      <c r="E12" s="18">
        <v>30.2</v>
      </c>
      <c r="F12" s="5">
        <v>3790</v>
      </c>
      <c r="G12" s="18">
        <v>27</v>
      </c>
      <c r="H12" s="47">
        <f>SUM(D12:D13)</f>
        <v>5</v>
      </c>
      <c r="I12" s="12" t="s">
        <v>45</v>
      </c>
      <c r="J12" s="22">
        <v>1</v>
      </c>
      <c r="K12" s="18">
        <v>29</v>
      </c>
      <c r="L12" s="5">
        <v>970</v>
      </c>
      <c r="M12" s="18">
        <v>31</v>
      </c>
      <c r="N12" s="47">
        <f>SUM(J12:J13)</f>
        <v>8</v>
      </c>
      <c r="O12" s="12" t="s">
        <v>60</v>
      </c>
      <c r="P12" s="22">
        <v>1</v>
      </c>
      <c r="Q12" s="18">
        <v>28.8</v>
      </c>
      <c r="R12" s="5">
        <v>970</v>
      </c>
      <c r="S12" s="18">
        <v>27</v>
      </c>
      <c r="T12" s="47">
        <f>SUM(P12:P13)</f>
        <v>7</v>
      </c>
      <c r="U12" s="49">
        <f>SUM(H12,N12,T12)</f>
        <v>20</v>
      </c>
      <c r="V12" s="49">
        <f>SUM(U12)-44</f>
        <v>-24</v>
      </c>
      <c r="W12" s="38" t="s">
        <v>78</v>
      </c>
    </row>
    <row r="13" spans="1:23" s="3" customFormat="1" ht="10.5" customHeight="1">
      <c r="A13" s="53"/>
      <c r="B13" s="17">
        <v>10</v>
      </c>
      <c r="C13" s="4" t="s">
        <v>112</v>
      </c>
      <c r="D13" s="22">
        <v>1</v>
      </c>
      <c r="E13" s="18">
        <v>34.3</v>
      </c>
      <c r="F13" s="5">
        <v>1150</v>
      </c>
      <c r="G13" s="18">
        <v>31</v>
      </c>
      <c r="H13" s="47"/>
      <c r="I13" s="9" t="s">
        <v>50</v>
      </c>
      <c r="J13" s="22">
        <v>7</v>
      </c>
      <c r="K13" s="18">
        <v>38.7</v>
      </c>
      <c r="L13" s="5">
        <v>7150</v>
      </c>
      <c r="M13" s="18">
        <v>18</v>
      </c>
      <c r="N13" s="47"/>
      <c r="O13" s="9" t="s">
        <v>44</v>
      </c>
      <c r="P13" s="22">
        <v>6</v>
      </c>
      <c r="Q13" s="18">
        <v>36.1</v>
      </c>
      <c r="R13" s="5">
        <v>6270</v>
      </c>
      <c r="S13" s="18">
        <v>9</v>
      </c>
      <c r="T13" s="47"/>
      <c r="U13" s="49"/>
      <c r="V13" s="49"/>
      <c r="W13" s="39"/>
    </row>
    <row r="14" spans="1:23" s="3" customFormat="1" ht="10.5" customHeight="1">
      <c r="A14" s="52">
        <v>6</v>
      </c>
      <c r="B14" s="19">
        <v>11</v>
      </c>
      <c r="C14" s="6" t="s">
        <v>63</v>
      </c>
      <c r="D14" s="23">
        <v>19</v>
      </c>
      <c r="E14" s="20">
        <v>30.6</v>
      </c>
      <c r="F14" s="7">
        <v>17980</v>
      </c>
      <c r="G14" s="20">
        <v>4</v>
      </c>
      <c r="H14" s="48">
        <f>SUM(D14:D15)</f>
        <v>26</v>
      </c>
      <c r="I14" s="10" t="s">
        <v>53</v>
      </c>
      <c r="J14" s="23">
        <v>15</v>
      </c>
      <c r="K14" s="20">
        <v>31.8</v>
      </c>
      <c r="L14" s="7">
        <v>14310</v>
      </c>
      <c r="M14" s="20">
        <v>3</v>
      </c>
      <c r="N14" s="48">
        <f>SUM(J14:J15)</f>
        <v>29</v>
      </c>
      <c r="O14" s="10" t="s">
        <v>113</v>
      </c>
      <c r="P14" s="23">
        <v>5</v>
      </c>
      <c r="Q14" s="20">
        <v>30.1</v>
      </c>
      <c r="R14" s="7">
        <v>4700</v>
      </c>
      <c r="S14" s="20">
        <v>14</v>
      </c>
      <c r="T14" s="48">
        <f>SUM(P14:P15)</f>
        <v>14</v>
      </c>
      <c r="U14" s="46">
        <f>SUM(H14,N14,T14)</f>
        <v>69</v>
      </c>
      <c r="V14" s="46">
        <f>SUM(U14)-44</f>
        <v>25</v>
      </c>
      <c r="W14" s="40" t="s">
        <v>79</v>
      </c>
    </row>
    <row r="15" spans="1:23" s="3" customFormat="1" ht="10.5" customHeight="1">
      <c r="A15" s="52"/>
      <c r="B15" s="19">
        <v>12</v>
      </c>
      <c r="C15" s="8" t="s">
        <v>73</v>
      </c>
      <c r="D15" s="23">
        <v>7</v>
      </c>
      <c r="E15" s="20">
        <v>34.5</v>
      </c>
      <c r="F15" s="7">
        <v>6910</v>
      </c>
      <c r="G15" s="20">
        <v>17</v>
      </c>
      <c r="H15" s="48"/>
      <c r="I15" s="11" t="s">
        <v>29</v>
      </c>
      <c r="J15" s="23">
        <v>14</v>
      </c>
      <c r="K15" s="20">
        <v>30.5</v>
      </c>
      <c r="L15" s="7">
        <v>12890</v>
      </c>
      <c r="M15" s="20">
        <v>4</v>
      </c>
      <c r="N15" s="48"/>
      <c r="O15" s="11" t="s">
        <v>32</v>
      </c>
      <c r="P15" s="23">
        <v>9</v>
      </c>
      <c r="Q15" s="20">
        <v>32.5</v>
      </c>
      <c r="R15" s="7">
        <v>8790</v>
      </c>
      <c r="S15" s="20">
        <v>4</v>
      </c>
      <c r="T15" s="48"/>
      <c r="U15" s="46"/>
      <c r="V15" s="46"/>
      <c r="W15" s="41"/>
    </row>
    <row r="16" spans="1:23" s="3" customFormat="1" ht="10.5" customHeight="1">
      <c r="A16" s="53">
        <v>7</v>
      </c>
      <c r="B16" s="17">
        <v>13</v>
      </c>
      <c r="C16" s="4" t="s">
        <v>106</v>
      </c>
      <c r="D16" s="22">
        <v>7</v>
      </c>
      <c r="E16" s="18">
        <v>27</v>
      </c>
      <c r="F16" s="5">
        <v>6220</v>
      </c>
      <c r="G16" s="18">
        <v>20</v>
      </c>
      <c r="H16" s="47">
        <f>SUM(D16:D17)</f>
        <v>16</v>
      </c>
      <c r="I16" s="9" t="s">
        <v>129</v>
      </c>
      <c r="J16" s="22">
        <v>7</v>
      </c>
      <c r="K16" s="18">
        <v>35</v>
      </c>
      <c r="L16" s="5">
        <v>7450</v>
      </c>
      <c r="M16" s="18">
        <v>17</v>
      </c>
      <c r="N16" s="47">
        <f>SUM(J16:J17)</f>
        <v>22</v>
      </c>
      <c r="O16" s="9" t="s">
        <v>72</v>
      </c>
      <c r="P16" s="22">
        <v>5</v>
      </c>
      <c r="Q16" s="18">
        <v>31.6</v>
      </c>
      <c r="R16" s="5">
        <v>4700</v>
      </c>
      <c r="S16" s="18">
        <v>13</v>
      </c>
      <c r="T16" s="47">
        <f>SUM(P16:P17)</f>
        <v>9</v>
      </c>
      <c r="U16" s="49">
        <f>SUM(H16,N16,T16)</f>
        <v>47</v>
      </c>
      <c r="V16" s="49">
        <f>SUM(U16)-44</f>
        <v>3</v>
      </c>
      <c r="W16" s="38" t="s">
        <v>80</v>
      </c>
    </row>
    <row r="17" spans="1:23" s="3" customFormat="1" ht="10.5" customHeight="1">
      <c r="A17" s="53"/>
      <c r="B17" s="17">
        <v>14</v>
      </c>
      <c r="C17" s="4" t="s">
        <v>48</v>
      </c>
      <c r="D17" s="22">
        <v>9</v>
      </c>
      <c r="E17" s="18">
        <v>36.3</v>
      </c>
      <c r="F17" s="5">
        <v>8850</v>
      </c>
      <c r="G17" s="18">
        <v>14</v>
      </c>
      <c r="H17" s="47"/>
      <c r="I17" s="9" t="s">
        <v>125</v>
      </c>
      <c r="J17" s="22">
        <v>15</v>
      </c>
      <c r="K17" s="18">
        <v>43.1</v>
      </c>
      <c r="L17" s="5">
        <v>15570</v>
      </c>
      <c r="M17" s="18">
        <v>2</v>
      </c>
      <c r="N17" s="47"/>
      <c r="O17" s="9" t="s">
        <v>31</v>
      </c>
      <c r="P17" s="22">
        <v>4</v>
      </c>
      <c r="Q17" s="18">
        <v>31.5</v>
      </c>
      <c r="R17" s="5">
        <v>3820</v>
      </c>
      <c r="S17" s="18">
        <v>20</v>
      </c>
      <c r="T17" s="47"/>
      <c r="U17" s="49"/>
      <c r="V17" s="49"/>
      <c r="W17" s="39"/>
    </row>
    <row r="18" spans="1:23" s="3" customFormat="1" ht="10.5" customHeight="1">
      <c r="A18" s="52">
        <v>8</v>
      </c>
      <c r="B18" s="19">
        <v>15</v>
      </c>
      <c r="C18" s="6" t="s">
        <v>105</v>
      </c>
      <c r="D18" s="23">
        <v>8</v>
      </c>
      <c r="E18" s="20">
        <v>37.8</v>
      </c>
      <c r="F18" s="7">
        <v>7850</v>
      </c>
      <c r="G18" s="20">
        <v>16</v>
      </c>
      <c r="H18" s="48">
        <f>SUM(D18:D19)</f>
        <v>15</v>
      </c>
      <c r="I18" s="11" t="s">
        <v>35</v>
      </c>
      <c r="J18" s="23">
        <v>2</v>
      </c>
      <c r="K18" s="20">
        <v>26.8</v>
      </c>
      <c r="L18" s="7">
        <v>1790</v>
      </c>
      <c r="M18" s="20">
        <v>30</v>
      </c>
      <c r="N18" s="48">
        <f>SUM(J18:J19)</f>
        <v>10</v>
      </c>
      <c r="O18" s="11" t="s">
        <v>97</v>
      </c>
      <c r="P18" s="23"/>
      <c r="Q18" s="20"/>
      <c r="R18" s="7"/>
      <c r="S18" s="20"/>
      <c r="T18" s="48">
        <f>SUM(P18:P19)</f>
        <v>6</v>
      </c>
      <c r="U18" s="46">
        <f>SUM(H18,N18,T18)</f>
        <v>31</v>
      </c>
      <c r="V18" s="46">
        <f>SUM(U18)-44</f>
        <v>-13</v>
      </c>
      <c r="W18" s="32" t="s">
        <v>81</v>
      </c>
    </row>
    <row r="19" spans="1:23" s="3" customFormat="1" ht="10.5" customHeight="1">
      <c r="A19" s="52"/>
      <c r="B19" s="19">
        <v>16</v>
      </c>
      <c r="C19" s="6" t="s">
        <v>42</v>
      </c>
      <c r="D19" s="23">
        <v>7</v>
      </c>
      <c r="E19" s="20">
        <v>29.7</v>
      </c>
      <c r="F19" s="7">
        <v>6580</v>
      </c>
      <c r="G19" s="20">
        <v>18</v>
      </c>
      <c r="H19" s="48"/>
      <c r="I19" s="11" t="s">
        <v>119</v>
      </c>
      <c r="J19" s="23">
        <v>8</v>
      </c>
      <c r="K19" s="20">
        <v>33.8</v>
      </c>
      <c r="L19" s="7">
        <v>7940</v>
      </c>
      <c r="M19" s="20">
        <v>14</v>
      </c>
      <c r="N19" s="48"/>
      <c r="O19" s="11" t="s">
        <v>39</v>
      </c>
      <c r="P19" s="23">
        <v>6</v>
      </c>
      <c r="Q19" s="20">
        <v>38.5</v>
      </c>
      <c r="R19" s="7">
        <v>6150</v>
      </c>
      <c r="S19" s="20">
        <v>10</v>
      </c>
      <c r="T19" s="48"/>
      <c r="U19" s="46"/>
      <c r="V19" s="46"/>
      <c r="W19" s="33" t="s">
        <v>82</v>
      </c>
    </row>
    <row r="20" spans="1:23" s="3" customFormat="1" ht="10.5" customHeight="1">
      <c r="A20" s="53">
        <v>9</v>
      </c>
      <c r="B20" s="17">
        <v>17</v>
      </c>
      <c r="C20" s="4" t="s">
        <v>38</v>
      </c>
      <c r="D20" s="22">
        <v>14</v>
      </c>
      <c r="E20" s="18">
        <v>35.8</v>
      </c>
      <c r="F20" s="5">
        <v>14060</v>
      </c>
      <c r="G20" s="18">
        <v>6</v>
      </c>
      <c r="H20" s="47">
        <f>SUM(D20:D21)</f>
        <v>24</v>
      </c>
      <c r="I20" s="12" t="s">
        <v>20</v>
      </c>
      <c r="J20" s="22">
        <v>3</v>
      </c>
      <c r="K20" s="18">
        <v>35.2</v>
      </c>
      <c r="L20" s="5">
        <v>3150</v>
      </c>
      <c r="M20" s="18">
        <v>29</v>
      </c>
      <c r="N20" s="47">
        <f>SUM(J20:J21)</f>
        <v>10</v>
      </c>
      <c r="O20" s="12" t="s">
        <v>114</v>
      </c>
      <c r="P20" s="22">
        <v>6</v>
      </c>
      <c r="Q20" s="18">
        <v>34.1</v>
      </c>
      <c r="R20" s="5">
        <v>5670</v>
      </c>
      <c r="S20" s="18">
        <v>11</v>
      </c>
      <c r="T20" s="47">
        <f>SUM(P20:P21)</f>
        <v>7</v>
      </c>
      <c r="U20" s="49">
        <f>SUM(H20,N20,T20)</f>
        <v>41</v>
      </c>
      <c r="V20" s="49">
        <f>SUM(U20)-44</f>
        <v>-3</v>
      </c>
      <c r="W20" s="38" t="s">
        <v>83</v>
      </c>
    </row>
    <row r="21" spans="1:23" s="3" customFormat="1" ht="10.5" customHeight="1">
      <c r="A21" s="53"/>
      <c r="B21" s="17">
        <v>18</v>
      </c>
      <c r="C21" s="4" t="s">
        <v>19</v>
      </c>
      <c r="D21" s="22">
        <v>10</v>
      </c>
      <c r="E21" s="18">
        <v>31</v>
      </c>
      <c r="F21" s="5">
        <v>9340</v>
      </c>
      <c r="G21" s="18">
        <v>13</v>
      </c>
      <c r="H21" s="47"/>
      <c r="I21" s="12" t="s">
        <v>41</v>
      </c>
      <c r="J21" s="22">
        <v>7</v>
      </c>
      <c r="K21" s="18">
        <v>35.5</v>
      </c>
      <c r="L21" s="5">
        <v>6790</v>
      </c>
      <c r="M21" s="18">
        <v>19</v>
      </c>
      <c r="N21" s="47"/>
      <c r="O21" s="12" t="s">
        <v>122</v>
      </c>
      <c r="P21" s="22">
        <v>1</v>
      </c>
      <c r="Q21" s="18">
        <v>27</v>
      </c>
      <c r="R21" s="5">
        <v>910</v>
      </c>
      <c r="S21" s="18">
        <v>28</v>
      </c>
      <c r="T21" s="47"/>
      <c r="U21" s="49"/>
      <c r="V21" s="49"/>
      <c r="W21" s="39"/>
    </row>
    <row r="22" spans="1:23" s="3" customFormat="1" ht="10.5" customHeight="1">
      <c r="A22" s="52">
        <v>10</v>
      </c>
      <c r="B22" s="19">
        <v>19</v>
      </c>
      <c r="C22" s="6" t="s">
        <v>107</v>
      </c>
      <c r="D22" s="23">
        <v>5</v>
      </c>
      <c r="E22" s="20">
        <v>30.5</v>
      </c>
      <c r="F22" s="7">
        <v>4790</v>
      </c>
      <c r="G22" s="20">
        <v>24</v>
      </c>
      <c r="H22" s="48">
        <f>SUM(D22:D23)</f>
        <v>15</v>
      </c>
      <c r="I22" s="11" t="s">
        <v>116</v>
      </c>
      <c r="J22" s="23">
        <v>5</v>
      </c>
      <c r="K22" s="20">
        <v>28.5</v>
      </c>
      <c r="L22" s="7">
        <v>4520</v>
      </c>
      <c r="M22" s="20">
        <v>26</v>
      </c>
      <c r="N22" s="48">
        <f>SUM(J22:J23)</f>
        <v>5</v>
      </c>
      <c r="O22" s="11" t="s">
        <v>96</v>
      </c>
      <c r="P22" s="23">
        <v>3</v>
      </c>
      <c r="Q22" s="20">
        <v>28.4</v>
      </c>
      <c r="R22" s="7">
        <v>2760</v>
      </c>
      <c r="S22" s="20">
        <v>21</v>
      </c>
      <c r="T22" s="48">
        <f>SUM(P22:P23)</f>
        <v>16</v>
      </c>
      <c r="U22" s="46">
        <f>SUM(H22,N22,T22)</f>
        <v>36</v>
      </c>
      <c r="V22" s="46">
        <f>SUM(U22)-44</f>
        <v>-8</v>
      </c>
      <c r="W22" s="40" t="s">
        <v>84</v>
      </c>
    </row>
    <row r="23" spans="1:23" s="3" customFormat="1" ht="10.5" customHeight="1">
      <c r="A23" s="52"/>
      <c r="B23" s="19">
        <v>20</v>
      </c>
      <c r="C23" s="6" t="s">
        <v>103</v>
      </c>
      <c r="D23" s="23">
        <v>10</v>
      </c>
      <c r="E23" s="20">
        <v>34.5</v>
      </c>
      <c r="F23" s="7">
        <v>9610</v>
      </c>
      <c r="G23" s="20">
        <v>12</v>
      </c>
      <c r="H23" s="48"/>
      <c r="I23" s="11" t="s">
        <v>97</v>
      </c>
      <c r="J23" s="23"/>
      <c r="K23" s="20"/>
      <c r="L23" s="7"/>
      <c r="M23" s="20"/>
      <c r="N23" s="48"/>
      <c r="O23" s="11" t="s">
        <v>134</v>
      </c>
      <c r="P23" s="23">
        <v>13</v>
      </c>
      <c r="Q23" s="20">
        <v>36.3</v>
      </c>
      <c r="R23" s="7">
        <v>12910</v>
      </c>
      <c r="S23" s="20">
        <v>1</v>
      </c>
      <c r="T23" s="48"/>
      <c r="U23" s="46"/>
      <c r="V23" s="46"/>
      <c r="W23" s="41"/>
    </row>
    <row r="24" spans="1:23" s="3" customFormat="1" ht="10.5" customHeight="1">
      <c r="A24" s="53">
        <v>11</v>
      </c>
      <c r="B24" s="17">
        <v>21</v>
      </c>
      <c r="C24" s="4" t="s">
        <v>102</v>
      </c>
      <c r="D24" s="22">
        <v>13</v>
      </c>
      <c r="E24" s="18">
        <v>35.7</v>
      </c>
      <c r="F24" s="5">
        <v>12820</v>
      </c>
      <c r="G24" s="18">
        <v>8</v>
      </c>
      <c r="H24" s="47">
        <f>SUM(D24:D25)</f>
        <v>24</v>
      </c>
      <c r="I24" s="9" t="s">
        <v>61</v>
      </c>
      <c r="J24" s="22">
        <v>8</v>
      </c>
      <c r="K24" s="18">
        <v>30.6</v>
      </c>
      <c r="L24" s="5">
        <v>7820</v>
      </c>
      <c r="M24" s="18">
        <v>15</v>
      </c>
      <c r="N24" s="47">
        <f>SUM(J24:J25)</f>
        <v>14</v>
      </c>
      <c r="O24" s="9" t="s">
        <v>67</v>
      </c>
      <c r="P24" s="22">
        <v>2</v>
      </c>
      <c r="Q24" s="18">
        <v>42.1</v>
      </c>
      <c r="R24" s="5">
        <v>2360</v>
      </c>
      <c r="S24" s="18">
        <v>22</v>
      </c>
      <c r="T24" s="47">
        <f>SUM(P24:P25)</f>
        <v>9</v>
      </c>
      <c r="U24" s="49">
        <f>SUM(H24,N24,T24)</f>
        <v>47</v>
      </c>
      <c r="V24" s="49">
        <f>SUM(U24)-44</f>
        <v>3</v>
      </c>
      <c r="W24" s="38" t="s">
        <v>85</v>
      </c>
    </row>
    <row r="25" spans="1:23" s="3" customFormat="1" ht="10.5" customHeight="1">
      <c r="A25" s="53"/>
      <c r="B25" s="17">
        <v>22</v>
      </c>
      <c r="C25" s="4" t="s">
        <v>43</v>
      </c>
      <c r="D25" s="22">
        <v>11</v>
      </c>
      <c r="E25" s="18">
        <v>33.4</v>
      </c>
      <c r="F25" s="5">
        <v>10850</v>
      </c>
      <c r="G25" s="18">
        <v>11</v>
      </c>
      <c r="H25" s="47"/>
      <c r="I25" s="9" t="s">
        <v>130</v>
      </c>
      <c r="J25" s="22">
        <v>6</v>
      </c>
      <c r="K25" s="18">
        <v>32.4</v>
      </c>
      <c r="L25" s="5">
        <v>5550</v>
      </c>
      <c r="M25" s="18">
        <v>23</v>
      </c>
      <c r="N25" s="47"/>
      <c r="O25" s="9" t="s">
        <v>135</v>
      </c>
      <c r="P25" s="22">
        <v>7</v>
      </c>
      <c r="Q25" s="18">
        <v>32.5</v>
      </c>
      <c r="R25" s="5">
        <v>6730</v>
      </c>
      <c r="S25" s="18">
        <v>7</v>
      </c>
      <c r="T25" s="47"/>
      <c r="U25" s="49"/>
      <c r="V25" s="49"/>
      <c r="W25" s="39"/>
    </row>
    <row r="26" spans="1:23" s="3" customFormat="1" ht="10.5" customHeight="1">
      <c r="A26" s="52">
        <v>12</v>
      </c>
      <c r="B26" s="19">
        <v>23</v>
      </c>
      <c r="C26" s="6" t="s">
        <v>111</v>
      </c>
      <c r="D26" s="23">
        <v>4</v>
      </c>
      <c r="E26" s="20">
        <v>27.6</v>
      </c>
      <c r="F26" s="7">
        <v>3610</v>
      </c>
      <c r="G26" s="20">
        <v>29</v>
      </c>
      <c r="H26" s="48">
        <f>SUM(D26:D27)</f>
        <v>10</v>
      </c>
      <c r="I26" s="11" t="s">
        <v>62</v>
      </c>
      <c r="J26" s="23">
        <v>6</v>
      </c>
      <c r="K26" s="20">
        <v>31.2</v>
      </c>
      <c r="L26" s="7">
        <v>5820</v>
      </c>
      <c r="M26" s="20">
        <v>22</v>
      </c>
      <c r="N26" s="48">
        <f>SUM(J26:J27)</f>
        <v>12</v>
      </c>
      <c r="O26" s="11" t="s">
        <v>18</v>
      </c>
      <c r="P26" s="23">
        <v>1</v>
      </c>
      <c r="Q26" s="20">
        <v>29.5</v>
      </c>
      <c r="R26" s="7">
        <v>1000</v>
      </c>
      <c r="S26" s="20">
        <v>26</v>
      </c>
      <c r="T26" s="48">
        <f>SUM(P26:P27)</f>
        <v>5</v>
      </c>
      <c r="U26" s="46">
        <f>SUM(H26,N26,T26)</f>
        <v>27</v>
      </c>
      <c r="V26" s="46">
        <f>SUM(U26)-44</f>
        <v>-17</v>
      </c>
      <c r="W26" s="34" t="s">
        <v>87</v>
      </c>
    </row>
    <row r="27" spans="1:23" s="3" customFormat="1" ht="10.5" customHeight="1">
      <c r="A27" s="52"/>
      <c r="B27" s="19">
        <v>24</v>
      </c>
      <c r="C27" s="6" t="s">
        <v>71</v>
      </c>
      <c r="D27" s="23">
        <v>6</v>
      </c>
      <c r="E27" s="20">
        <v>36.8</v>
      </c>
      <c r="F27" s="7">
        <v>5850</v>
      </c>
      <c r="G27" s="20">
        <v>21</v>
      </c>
      <c r="H27" s="48"/>
      <c r="I27" s="11" t="s">
        <v>34</v>
      </c>
      <c r="J27" s="23">
        <v>6</v>
      </c>
      <c r="K27" s="20">
        <v>28</v>
      </c>
      <c r="L27" s="7">
        <v>5460</v>
      </c>
      <c r="M27" s="20">
        <v>24</v>
      </c>
      <c r="N27" s="48"/>
      <c r="O27" s="11" t="s">
        <v>65</v>
      </c>
      <c r="P27" s="23">
        <v>4</v>
      </c>
      <c r="Q27" s="20">
        <v>33</v>
      </c>
      <c r="R27" s="7">
        <v>3970</v>
      </c>
      <c r="S27" s="20">
        <v>18</v>
      </c>
      <c r="T27" s="48"/>
      <c r="U27" s="46"/>
      <c r="V27" s="46"/>
      <c r="W27" s="35" t="s">
        <v>86</v>
      </c>
    </row>
    <row r="28" spans="1:23" s="3" customFormat="1" ht="10.5" customHeight="1">
      <c r="A28" s="53">
        <v>13</v>
      </c>
      <c r="B28" s="17">
        <v>25</v>
      </c>
      <c r="C28" s="4" t="s">
        <v>55</v>
      </c>
      <c r="D28" s="22">
        <v>12</v>
      </c>
      <c r="E28" s="18">
        <v>28.9</v>
      </c>
      <c r="F28" s="5">
        <v>11070</v>
      </c>
      <c r="G28" s="18">
        <v>10</v>
      </c>
      <c r="H28" s="47">
        <f>SUM(D28:D29)</f>
        <v>28</v>
      </c>
      <c r="I28" s="9" t="s">
        <v>127</v>
      </c>
      <c r="J28" s="22">
        <v>10</v>
      </c>
      <c r="K28" s="18">
        <v>35</v>
      </c>
      <c r="L28" s="5">
        <v>9940</v>
      </c>
      <c r="M28" s="18">
        <v>8</v>
      </c>
      <c r="N28" s="47">
        <f>SUM(J28:J29)</f>
        <v>20</v>
      </c>
      <c r="O28" s="9" t="s">
        <v>136</v>
      </c>
      <c r="P28" s="22">
        <v>8</v>
      </c>
      <c r="Q28" s="18">
        <v>38.2</v>
      </c>
      <c r="R28" s="5">
        <v>8330</v>
      </c>
      <c r="S28" s="18">
        <v>5</v>
      </c>
      <c r="T28" s="47">
        <f>SUM(P28:P29)</f>
        <v>12</v>
      </c>
      <c r="U28" s="49">
        <f>SUM(H28,N28,T28)</f>
        <v>60</v>
      </c>
      <c r="V28" s="49">
        <f>SUM(U28)-44</f>
        <v>16</v>
      </c>
      <c r="W28" s="38" t="s">
        <v>88</v>
      </c>
    </row>
    <row r="29" spans="1:23" s="3" customFormat="1" ht="10.5" customHeight="1">
      <c r="A29" s="53"/>
      <c r="B29" s="17">
        <v>26</v>
      </c>
      <c r="C29" s="4" t="s">
        <v>46</v>
      </c>
      <c r="D29" s="22">
        <v>16</v>
      </c>
      <c r="E29" s="18">
        <v>39.5</v>
      </c>
      <c r="F29" s="5">
        <v>15460</v>
      </c>
      <c r="G29" s="18">
        <v>5</v>
      </c>
      <c r="H29" s="47"/>
      <c r="I29" s="9" t="s">
        <v>126</v>
      </c>
      <c r="J29" s="22">
        <v>10</v>
      </c>
      <c r="K29" s="18">
        <v>36.5</v>
      </c>
      <c r="L29" s="5">
        <v>10300</v>
      </c>
      <c r="M29" s="18">
        <v>7</v>
      </c>
      <c r="N29" s="47"/>
      <c r="O29" s="9" t="s">
        <v>25</v>
      </c>
      <c r="P29" s="22">
        <v>4</v>
      </c>
      <c r="Q29" s="18">
        <v>34.8</v>
      </c>
      <c r="R29" s="5">
        <v>4000</v>
      </c>
      <c r="S29" s="18">
        <v>16</v>
      </c>
      <c r="T29" s="47"/>
      <c r="U29" s="49"/>
      <c r="V29" s="49"/>
      <c r="W29" s="39"/>
    </row>
    <row r="30" spans="1:23" s="3" customFormat="1" ht="10.5" customHeight="1">
      <c r="A30" s="52">
        <v>14</v>
      </c>
      <c r="B30" s="19">
        <v>27</v>
      </c>
      <c r="C30" s="6" t="s">
        <v>66</v>
      </c>
      <c r="D30" s="23">
        <v>6</v>
      </c>
      <c r="E30" s="20">
        <v>29.8</v>
      </c>
      <c r="F30" s="7">
        <v>5520</v>
      </c>
      <c r="G30" s="20">
        <v>23</v>
      </c>
      <c r="H30" s="48">
        <f>SUM(D30:D31)</f>
        <v>9</v>
      </c>
      <c r="I30" s="11" t="s">
        <v>128</v>
      </c>
      <c r="J30" s="23">
        <v>8</v>
      </c>
      <c r="K30" s="20">
        <v>44.1</v>
      </c>
      <c r="L30" s="7">
        <v>9920</v>
      </c>
      <c r="M30" s="20">
        <v>9</v>
      </c>
      <c r="N30" s="48">
        <f>SUM(J30:J31)</f>
        <v>22</v>
      </c>
      <c r="O30" s="11" t="s">
        <v>56</v>
      </c>
      <c r="P30" s="23">
        <v>0</v>
      </c>
      <c r="Q30" s="20"/>
      <c r="R30" s="7">
        <v>0</v>
      </c>
      <c r="S30" s="20">
        <v>32</v>
      </c>
      <c r="T30" s="48">
        <f>SUM(P30:P31)</f>
        <v>0</v>
      </c>
      <c r="U30" s="46">
        <f>SUM(H30,N30,T30)</f>
        <v>31</v>
      </c>
      <c r="V30" s="46">
        <f>SUM(U30)-44</f>
        <v>-13</v>
      </c>
      <c r="W30" s="40" t="s">
        <v>89</v>
      </c>
    </row>
    <row r="31" spans="1:23" s="3" customFormat="1" ht="10.5" customHeight="1">
      <c r="A31" s="52"/>
      <c r="B31" s="19">
        <v>28</v>
      </c>
      <c r="C31" s="6" t="s">
        <v>68</v>
      </c>
      <c r="D31" s="23">
        <v>3</v>
      </c>
      <c r="E31" s="20">
        <v>29</v>
      </c>
      <c r="F31" s="7">
        <v>2790</v>
      </c>
      <c r="G31" s="20">
        <v>30</v>
      </c>
      <c r="H31" s="48"/>
      <c r="I31" s="11" t="s">
        <v>124</v>
      </c>
      <c r="J31" s="23">
        <v>14</v>
      </c>
      <c r="K31" s="20">
        <v>42.7</v>
      </c>
      <c r="L31" s="7">
        <v>13550</v>
      </c>
      <c r="M31" s="20">
        <v>1</v>
      </c>
      <c r="N31" s="48"/>
      <c r="O31" s="11" t="s">
        <v>30</v>
      </c>
      <c r="P31" s="23">
        <v>0</v>
      </c>
      <c r="Q31" s="20"/>
      <c r="R31" s="7">
        <v>0</v>
      </c>
      <c r="S31" s="20">
        <v>32</v>
      </c>
      <c r="T31" s="48"/>
      <c r="U31" s="46"/>
      <c r="V31" s="46"/>
      <c r="W31" s="41"/>
    </row>
    <row r="32" spans="1:23" s="3" customFormat="1" ht="10.5" customHeight="1">
      <c r="A32" s="53">
        <v>15</v>
      </c>
      <c r="B32" s="17">
        <v>29</v>
      </c>
      <c r="C32" s="4" t="s">
        <v>109</v>
      </c>
      <c r="D32" s="22">
        <v>4</v>
      </c>
      <c r="E32" s="18">
        <v>32</v>
      </c>
      <c r="F32" s="5">
        <v>3880</v>
      </c>
      <c r="G32" s="18">
        <v>26</v>
      </c>
      <c r="H32" s="47">
        <f>SUM(D32:D33)</f>
        <v>10</v>
      </c>
      <c r="I32" s="9" t="s">
        <v>52</v>
      </c>
      <c r="J32" s="22">
        <v>9</v>
      </c>
      <c r="K32" s="18">
        <v>42</v>
      </c>
      <c r="L32" s="5">
        <v>9120</v>
      </c>
      <c r="M32" s="18">
        <v>12</v>
      </c>
      <c r="N32" s="47">
        <f>SUM(J32:J33)</f>
        <v>12</v>
      </c>
      <c r="O32" s="9" t="s">
        <v>57</v>
      </c>
      <c r="P32" s="22">
        <v>9</v>
      </c>
      <c r="Q32" s="18">
        <v>39.1</v>
      </c>
      <c r="R32" s="5">
        <v>11130</v>
      </c>
      <c r="S32" s="18">
        <v>2</v>
      </c>
      <c r="T32" s="47">
        <f>SUM(P32:P33)</f>
        <v>10</v>
      </c>
      <c r="U32" s="49">
        <f>SUM(H32,N32,T32)</f>
        <v>32</v>
      </c>
      <c r="V32" s="49">
        <f>SUM(U32)-44</f>
        <v>-12</v>
      </c>
      <c r="W32" s="36" t="s">
        <v>90</v>
      </c>
    </row>
    <row r="33" spans="1:23" s="3" customFormat="1" ht="10.5" customHeight="1">
      <c r="A33" s="53"/>
      <c r="B33" s="17">
        <v>30</v>
      </c>
      <c r="C33" s="4" t="s">
        <v>51</v>
      </c>
      <c r="D33" s="22">
        <v>6</v>
      </c>
      <c r="E33" s="18">
        <v>39.8</v>
      </c>
      <c r="F33" s="5">
        <v>6240</v>
      </c>
      <c r="G33" s="18">
        <v>19</v>
      </c>
      <c r="H33" s="47"/>
      <c r="I33" s="9" t="s">
        <v>64</v>
      </c>
      <c r="J33" s="22">
        <v>3</v>
      </c>
      <c r="K33" s="18">
        <v>40.5</v>
      </c>
      <c r="L33" s="5">
        <v>3450</v>
      </c>
      <c r="M33" s="18">
        <v>28</v>
      </c>
      <c r="N33" s="47"/>
      <c r="O33" s="9" t="s">
        <v>120</v>
      </c>
      <c r="P33" s="22">
        <v>1</v>
      </c>
      <c r="Q33" s="18">
        <v>34.5</v>
      </c>
      <c r="R33" s="5">
        <v>1150</v>
      </c>
      <c r="S33" s="18">
        <v>25</v>
      </c>
      <c r="T33" s="47"/>
      <c r="U33" s="49"/>
      <c r="V33" s="49"/>
      <c r="W33" s="37" t="s">
        <v>91</v>
      </c>
    </row>
    <row r="34" spans="1:23" s="3" customFormat="1" ht="10.5" customHeight="1">
      <c r="A34" s="52">
        <v>16</v>
      </c>
      <c r="B34" s="19">
        <v>31</v>
      </c>
      <c r="C34" s="6" t="s">
        <v>27</v>
      </c>
      <c r="D34" s="23">
        <v>12</v>
      </c>
      <c r="E34" s="20">
        <v>36.8</v>
      </c>
      <c r="F34" s="7">
        <v>12180</v>
      </c>
      <c r="G34" s="20">
        <v>9</v>
      </c>
      <c r="H34" s="48">
        <f>SUM(D34:D35)</f>
        <v>18</v>
      </c>
      <c r="I34" s="11" t="s">
        <v>69</v>
      </c>
      <c r="J34" s="23">
        <v>10</v>
      </c>
      <c r="K34" s="20">
        <v>38.2</v>
      </c>
      <c r="L34" s="7">
        <v>10330</v>
      </c>
      <c r="M34" s="20">
        <v>6</v>
      </c>
      <c r="N34" s="48">
        <f>SUM(J34:J35)</f>
        <v>14</v>
      </c>
      <c r="O34" s="11" t="s">
        <v>59</v>
      </c>
      <c r="P34" s="23">
        <v>4</v>
      </c>
      <c r="Q34" s="20">
        <v>32.2</v>
      </c>
      <c r="R34" s="7">
        <v>3850</v>
      </c>
      <c r="S34" s="20">
        <v>19</v>
      </c>
      <c r="T34" s="48">
        <f>SUM(P34:P35)</f>
        <v>9</v>
      </c>
      <c r="U34" s="46">
        <f>SUM(H34,N34,T34)</f>
        <v>41</v>
      </c>
      <c r="V34" s="46">
        <f>SUM(U34)-44</f>
        <v>-3</v>
      </c>
      <c r="W34" s="40" t="s">
        <v>92</v>
      </c>
    </row>
    <row r="35" spans="1:23" s="3" customFormat="1" ht="10.5" customHeight="1">
      <c r="A35" s="52"/>
      <c r="B35" s="19">
        <v>32</v>
      </c>
      <c r="C35" s="6" t="s">
        <v>47</v>
      </c>
      <c r="D35" s="23">
        <v>6</v>
      </c>
      <c r="E35" s="20">
        <v>28.8</v>
      </c>
      <c r="F35" s="7">
        <v>5670</v>
      </c>
      <c r="G35" s="20">
        <v>22</v>
      </c>
      <c r="H35" s="48"/>
      <c r="I35" s="11" t="s">
        <v>132</v>
      </c>
      <c r="J35" s="23">
        <v>4</v>
      </c>
      <c r="K35" s="20">
        <v>38.4</v>
      </c>
      <c r="L35" s="7">
        <v>4390</v>
      </c>
      <c r="M35" s="20">
        <v>27</v>
      </c>
      <c r="N35" s="48"/>
      <c r="O35" s="11" t="s">
        <v>26</v>
      </c>
      <c r="P35" s="23">
        <v>5</v>
      </c>
      <c r="Q35" s="20">
        <v>33.7</v>
      </c>
      <c r="R35" s="7">
        <v>4940</v>
      </c>
      <c r="S35" s="20">
        <v>12</v>
      </c>
      <c r="T35" s="48"/>
      <c r="U35" s="46"/>
      <c r="V35" s="46"/>
      <c r="W35" s="41"/>
    </row>
    <row r="36" spans="1:23" ht="13.5" customHeight="1">
      <c r="A36" s="55">
        <v>33</v>
      </c>
      <c r="B36" s="55"/>
      <c r="C36" s="56" t="s">
        <v>11</v>
      </c>
      <c r="D36" s="56"/>
      <c r="E36" s="56"/>
      <c r="F36" s="56"/>
      <c r="G36" s="56"/>
      <c r="H36" s="56"/>
      <c r="I36" s="56" t="s">
        <v>12</v>
      </c>
      <c r="J36" s="56"/>
      <c r="K36" s="56"/>
      <c r="L36" s="56"/>
      <c r="M36" s="56"/>
      <c r="N36" s="56"/>
      <c r="O36" s="56" t="s">
        <v>14</v>
      </c>
      <c r="P36" s="56"/>
      <c r="Q36" s="56"/>
      <c r="R36" s="56"/>
      <c r="S36" s="56"/>
      <c r="T36" s="56"/>
      <c r="U36" s="59">
        <f>SUM(U4:U35)</f>
        <v>698</v>
      </c>
      <c r="V36" s="28" t="s">
        <v>8</v>
      </c>
      <c r="W36" s="27" t="s">
        <v>93</v>
      </c>
    </row>
    <row r="37" spans="1:23" ht="13.5" customHeight="1">
      <c r="A37" s="54" t="s">
        <v>13</v>
      </c>
      <c r="B37" s="54"/>
      <c r="C37" s="57">
        <f>SUM(H4:H35)</f>
        <v>309</v>
      </c>
      <c r="D37" s="57"/>
      <c r="E37" s="57"/>
      <c r="F37" s="57"/>
      <c r="G37" s="57"/>
      <c r="H37" s="57"/>
      <c r="I37" s="57">
        <f>SUM(N4:N35)</f>
        <v>246</v>
      </c>
      <c r="J37" s="57"/>
      <c r="K37" s="57"/>
      <c r="L37" s="57"/>
      <c r="M37" s="57"/>
      <c r="N37" s="57"/>
      <c r="O37" s="57">
        <f>SUM(T4:T35)</f>
        <v>143</v>
      </c>
      <c r="P37" s="57"/>
      <c r="Q37" s="57"/>
      <c r="R37" s="57"/>
      <c r="S37" s="57"/>
      <c r="T37" s="57"/>
      <c r="U37" s="59"/>
      <c r="V37" s="29" t="s">
        <v>9</v>
      </c>
      <c r="W37" s="27" t="s">
        <v>94</v>
      </c>
    </row>
    <row r="38" spans="1:22" s="1" customFormat="1" ht="13.5" customHeight="1">
      <c r="A38" s="50">
        <v>2024</v>
      </c>
      <c r="B38" s="50"/>
      <c r="C38" s="51" t="s">
        <v>5</v>
      </c>
      <c r="D38" s="51"/>
      <c r="E38" s="51"/>
      <c r="F38" s="51"/>
      <c r="G38" s="51"/>
      <c r="H38" s="30">
        <f>SUM(H4:H35)/16</f>
        <v>19.3125</v>
      </c>
      <c r="I38" s="51" t="s">
        <v>5</v>
      </c>
      <c r="J38" s="51"/>
      <c r="K38" s="51"/>
      <c r="L38" s="51"/>
      <c r="M38" s="51"/>
      <c r="N38" s="30">
        <f>SUM(N4:N35)/16</f>
        <v>15.375</v>
      </c>
      <c r="O38" s="51" t="s">
        <v>5</v>
      </c>
      <c r="P38" s="51"/>
      <c r="Q38" s="51"/>
      <c r="R38" s="51"/>
      <c r="S38" s="51"/>
      <c r="T38" s="30">
        <f>SUM(T4:T35)/16</f>
        <v>8.9375</v>
      </c>
      <c r="U38" s="30">
        <f>SUM(U4:U35)/16</f>
        <v>43.625</v>
      </c>
      <c r="V38" s="31">
        <f>SUM(V4:V35)</f>
        <v>-6</v>
      </c>
    </row>
    <row r="39" spans="1:21" s="26" customFormat="1" ht="11.25">
      <c r="A39" s="25"/>
      <c r="B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U39" s="25"/>
    </row>
    <row r="40" spans="1:21" s="26" customFormat="1" ht="11.25">
      <c r="A40" s="25"/>
      <c r="B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U40" s="25"/>
    </row>
    <row r="41" spans="1:21" s="26" customFormat="1" ht="11.25">
      <c r="A41" s="25"/>
      <c r="B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U41" s="25"/>
    </row>
    <row r="42" spans="1:21" s="26" customFormat="1" ht="11.25">
      <c r="A42" s="25"/>
      <c r="B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U42" s="25"/>
    </row>
    <row r="43" spans="1:21" s="26" customFormat="1" ht="11.25">
      <c r="A43" s="25"/>
      <c r="B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U43" s="25"/>
    </row>
    <row r="44" spans="1:21" s="26" customFormat="1" ht="11.25">
      <c r="A44" s="25"/>
      <c r="B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U44" s="25"/>
    </row>
    <row r="45" spans="1:21" s="26" customFormat="1" ht="11.25">
      <c r="A45" s="25"/>
      <c r="B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U45" s="25"/>
    </row>
    <row r="46" spans="1:21" s="26" customFormat="1" ht="11.25">
      <c r="A46" s="25"/>
      <c r="B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U46" s="25"/>
    </row>
    <row r="47" spans="1:21" s="26" customFormat="1" ht="11.25">
      <c r="A47" s="25"/>
      <c r="B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U47" s="25"/>
    </row>
    <row r="48" spans="1:21" s="26" customFormat="1" ht="11.25">
      <c r="A48" s="25"/>
      <c r="B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U48" s="25"/>
    </row>
    <row r="49" spans="1:21" s="26" customFormat="1" ht="11.25">
      <c r="A49" s="25"/>
      <c r="B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U49" s="25"/>
    </row>
    <row r="50" spans="1:21" s="26" customFormat="1" ht="11.25">
      <c r="A50" s="25"/>
      <c r="B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U50" s="25"/>
    </row>
    <row r="51" spans="1:21" s="26" customFormat="1" ht="11.25">
      <c r="A51" s="25"/>
      <c r="B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U51" s="25"/>
    </row>
    <row r="52" spans="1:21" s="26" customFormat="1" ht="11.25">
      <c r="A52" s="25"/>
      <c r="B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U52" s="25"/>
    </row>
    <row r="53" spans="1:21" s="26" customFormat="1" ht="11.25">
      <c r="A53" s="25"/>
      <c r="B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U53" s="25"/>
    </row>
    <row r="54" spans="1:21" s="26" customFormat="1" ht="11.25">
      <c r="A54" s="25"/>
      <c r="B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U54" s="25"/>
    </row>
    <row r="55" spans="1:21" s="26" customFormat="1" ht="11.25">
      <c r="A55" s="25"/>
      <c r="B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U55" s="25"/>
    </row>
    <row r="56" spans="1:21" s="26" customFormat="1" ht="11.25">
      <c r="A56" s="25"/>
      <c r="B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U56" s="25"/>
    </row>
    <row r="57" spans="1:21" s="26" customFormat="1" ht="11.25">
      <c r="A57" s="25"/>
      <c r="B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U57" s="25"/>
    </row>
    <row r="58" spans="1:21" s="26" customFormat="1" ht="11.25">
      <c r="A58" s="25"/>
      <c r="B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U58" s="25"/>
    </row>
    <row r="59" spans="1:21" s="26" customFormat="1" ht="11.25">
      <c r="A59" s="25"/>
      <c r="B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U59" s="25"/>
    </row>
    <row r="60" spans="1:21" s="26" customFormat="1" ht="11.25">
      <c r="A60" s="25"/>
      <c r="B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U60" s="25"/>
    </row>
    <row r="61" spans="1:21" s="26" customFormat="1" ht="11.25">
      <c r="A61" s="25"/>
      <c r="B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U61" s="25"/>
    </row>
    <row r="62" spans="1:21" s="26" customFormat="1" ht="11.25">
      <c r="A62" s="25"/>
      <c r="B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U62" s="25"/>
    </row>
    <row r="63" spans="1:21" s="26" customFormat="1" ht="11.25">
      <c r="A63" s="25"/>
      <c r="B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U63" s="25"/>
    </row>
    <row r="64" spans="1:21" s="26" customFormat="1" ht="11.25">
      <c r="A64" s="25"/>
      <c r="B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U64" s="25"/>
    </row>
    <row r="65" spans="1:21" s="26" customFormat="1" ht="11.25">
      <c r="A65" s="25"/>
      <c r="B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U65" s="25"/>
    </row>
    <row r="66" spans="1:21" s="26" customFormat="1" ht="11.25">
      <c r="A66" s="25"/>
      <c r="B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U66" s="25"/>
    </row>
    <row r="67" spans="1:21" s="26" customFormat="1" ht="11.25">
      <c r="A67" s="25"/>
      <c r="B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U67" s="25"/>
    </row>
    <row r="68" spans="1:21" s="26" customFormat="1" ht="11.25">
      <c r="A68" s="25"/>
      <c r="B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U68" s="25"/>
    </row>
    <row r="69" spans="1:21" s="26" customFormat="1" ht="11.25">
      <c r="A69" s="25"/>
      <c r="B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U69" s="25"/>
    </row>
    <row r="70" spans="1:21" s="26" customFormat="1" ht="11.25">
      <c r="A70" s="25"/>
      <c r="B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U70" s="25"/>
    </row>
    <row r="71" spans="1:21" s="26" customFormat="1" ht="11.25">
      <c r="A71" s="25"/>
      <c r="B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U71" s="25"/>
    </row>
    <row r="72" spans="1:21" s="26" customFormat="1" ht="11.25">
      <c r="A72" s="25"/>
      <c r="B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U72" s="25"/>
    </row>
    <row r="73" spans="1:21" s="26" customFormat="1" ht="11.25">
      <c r="A73" s="25"/>
      <c r="B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U73" s="25"/>
    </row>
    <row r="74" spans="1:21" s="26" customFormat="1" ht="11.25">
      <c r="A74" s="25"/>
      <c r="B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U74" s="25"/>
    </row>
    <row r="75" spans="1:21" s="26" customFormat="1" ht="11.25">
      <c r="A75" s="25"/>
      <c r="B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U75" s="25"/>
    </row>
    <row r="76" spans="1:21" s="26" customFormat="1" ht="11.25">
      <c r="A76" s="25"/>
      <c r="B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U76" s="25"/>
    </row>
    <row r="77" spans="1:21" s="26" customFormat="1" ht="11.25">
      <c r="A77" s="25"/>
      <c r="B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U77" s="25"/>
    </row>
    <row r="78" spans="1:21" s="26" customFormat="1" ht="11.25">
      <c r="A78" s="25"/>
      <c r="B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U78" s="25"/>
    </row>
    <row r="79" spans="1:21" s="26" customFormat="1" ht="11.25">
      <c r="A79" s="25"/>
      <c r="B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U79" s="25"/>
    </row>
    <row r="80" spans="1:21" s="26" customFormat="1" ht="11.25">
      <c r="A80" s="25"/>
      <c r="B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U80" s="25"/>
    </row>
    <row r="81" spans="1:21" s="26" customFormat="1" ht="11.25">
      <c r="A81" s="25"/>
      <c r="B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U81" s="25"/>
    </row>
    <row r="82" spans="1:21" s="26" customFormat="1" ht="11.25">
      <c r="A82" s="25"/>
      <c r="B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U82" s="25"/>
    </row>
    <row r="83" spans="1:21" s="26" customFormat="1" ht="11.25">
      <c r="A83" s="25"/>
      <c r="B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U83" s="25"/>
    </row>
    <row r="84" spans="1:21" s="26" customFormat="1" ht="11.25">
      <c r="A84" s="25"/>
      <c r="B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U84" s="25"/>
    </row>
    <row r="85" spans="1:21" s="26" customFormat="1" ht="11.25">
      <c r="A85" s="25"/>
      <c r="B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U85" s="25"/>
    </row>
    <row r="86" spans="1:21" s="26" customFormat="1" ht="11.25">
      <c r="A86" s="25"/>
      <c r="B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U86" s="25"/>
    </row>
    <row r="87" spans="1:21" s="26" customFormat="1" ht="11.25">
      <c r="A87" s="25"/>
      <c r="B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U87" s="25"/>
    </row>
    <row r="88" spans="1:21" s="26" customFormat="1" ht="11.25">
      <c r="A88" s="25"/>
      <c r="B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U88" s="25"/>
    </row>
    <row r="89" spans="1:21" s="26" customFormat="1" ht="11.25">
      <c r="A89" s="25"/>
      <c r="B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U89" s="25"/>
    </row>
    <row r="90" spans="1:21" s="26" customFormat="1" ht="11.25">
      <c r="A90" s="25"/>
      <c r="B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U90" s="25"/>
    </row>
    <row r="91" spans="1:21" s="26" customFormat="1" ht="11.25">
      <c r="A91" s="25"/>
      <c r="B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U91" s="25"/>
    </row>
    <row r="92" spans="1:21" s="26" customFormat="1" ht="11.25">
      <c r="A92" s="25"/>
      <c r="B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U92" s="25"/>
    </row>
    <row r="93" spans="1:21" s="26" customFormat="1" ht="11.25">
      <c r="A93" s="25"/>
      <c r="B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U93" s="25"/>
    </row>
    <row r="94" spans="1:21" s="26" customFormat="1" ht="11.25">
      <c r="A94" s="25"/>
      <c r="B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U94" s="25"/>
    </row>
    <row r="95" spans="1:21" s="26" customFormat="1" ht="11.25">
      <c r="A95" s="25"/>
      <c r="B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U95" s="25"/>
    </row>
    <row r="96" spans="1:21" s="26" customFormat="1" ht="11.25">
      <c r="A96" s="25"/>
      <c r="B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U96" s="25"/>
    </row>
    <row r="97" spans="1:21" s="26" customFormat="1" ht="11.25">
      <c r="A97" s="25"/>
      <c r="B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U97" s="25"/>
    </row>
    <row r="98" spans="1:21" s="26" customFormat="1" ht="11.25">
      <c r="A98" s="25"/>
      <c r="B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U98" s="25"/>
    </row>
    <row r="99" spans="1:21" s="26" customFormat="1" ht="11.25">
      <c r="A99" s="25"/>
      <c r="B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U99" s="25"/>
    </row>
    <row r="100" spans="1:21" s="26" customFormat="1" ht="11.25">
      <c r="A100" s="25"/>
      <c r="B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U100" s="25"/>
    </row>
    <row r="101" spans="1:21" s="26" customFormat="1" ht="11.25">
      <c r="A101" s="25"/>
      <c r="B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U101" s="25"/>
    </row>
    <row r="102" spans="1:21" s="26" customFormat="1" ht="11.25">
      <c r="A102" s="25"/>
      <c r="B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U102" s="25"/>
    </row>
    <row r="103" spans="1:21" s="26" customFormat="1" ht="11.25">
      <c r="A103" s="25"/>
      <c r="B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U103" s="25"/>
    </row>
    <row r="104" spans="1:21" s="26" customFormat="1" ht="11.25">
      <c r="A104" s="25"/>
      <c r="B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U104" s="25"/>
    </row>
    <row r="105" spans="1:21" s="26" customFormat="1" ht="11.25">
      <c r="A105" s="25"/>
      <c r="B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U105" s="25"/>
    </row>
    <row r="106" spans="1:21" s="26" customFormat="1" ht="11.25">
      <c r="A106" s="25"/>
      <c r="B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U106" s="25"/>
    </row>
    <row r="107" spans="1:21" s="26" customFormat="1" ht="11.25">
      <c r="A107" s="25"/>
      <c r="B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U107" s="25"/>
    </row>
    <row r="108" spans="1:21" s="26" customFormat="1" ht="11.25">
      <c r="A108" s="25"/>
      <c r="B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U108" s="25"/>
    </row>
    <row r="109" spans="1:21" s="26" customFormat="1" ht="11.25">
      <c r="A109" s="25"/>
      <c r="B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U109" s="25"/>
    </row>
    <row r="110" spans="1:21" s="26" customFormat="1" ht="11.25">
      <c r="A110" s="25"/>
      <c r="B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U110" s="25"/>
    </row>
    <row r="111" spans="1:21" s="26" customFormat="1" ht="11.25">
      <c r="A111" s="25"/>
      <c r="B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U111" s="25"/>
    </row>
    <row r="112" spans="1:21" s="26" customFormat="1" ht="11.25">
      <c r="A112" s="25"/>
      <c r="B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U112" s="25"/>
    </row>
    <row r="113" spans="1:21" s="26" customFormat="1" ht="11.25">
      <c r="A113" s="25"/>
      <c r="B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U113" s="25"/>
    </row>
    <row r="114" spans="1:21" s="26" customFormat="1" ht="11.25">
      <c r="A114" s="25"/>
      <c r="B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U114" s="25"/>
    </row>
    <row r="115" spans="1:21" s="26" customFormat="1" ht="11.25">
      <c r="A115" s="25"/>
      <c r="B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U115" s="25"/>
    </row>
    <row r="116" spans="1:21" s="26" customFormat="1" ht="11.25">
      <c r="A116" s="25"/>
      <c r="B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U116" s="25"/>
    </row>
    <row r="117" spans="1:21" s="26" customFormat="1" ht="11.25">
      <c r="A117" s="25"/>
      <c r="B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U117" s="25"/>
    </row>
    <row r="118" spans="1:21" s="26" customFormat="1" ht="11.25">
      <c r="A118" s="25"/>
      <c r="B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U118" s="25"/>
    </row>
    <row r="119" spans="1:21" s="26" customFormat="1" ht="11.25">
      <c r="A119" s="25"/>
      <c r="B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U119" s="25"/>
    </row>
    <row r="120" spans="1:21" s="26" customFormat="1" ht="11.25">
      <c r="A120" s="25"/>
      <c r="B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U120" s="25"/>
    </row>
    <row r="121" spans="1:21" s="26" customFormat="1" ht="11.25">
      <c r="A121" s="25"/>
      <c r="B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U121" s="25"/>
    </row>
    <row r="122" spans="1:21" s="26" customFormat="1" ht="11.25">
      <c r="A122" s="25"/>
      <c r="B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U122" s="25"/>
    </row>
    <row r="123" spans="1:21" s="26" customFormat="1" ht="11.25">
      <c r="A123" s="25"/>
      <c r="B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U123" s="25"/>
    </row>
    <row r="124" spans="1:21" s="26" customFormat="1" ht="11.25">
      <c r="A124" s="25"/>
      <c r="B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U124" s="25"/>
    </row>
    <row r="125" spans="1:21" s="26" customFormat="1" ht="11.25">
      <c r="A125" s="25"/>
      <c r="B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U125" s="25"/>
    </row>
    <row r="126" spans="1:21" s="26" customFormat="1" ht="11.25">
      <c r="A126" s="25"/>
      <c r="B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U126" s="25"/>
    </row>
    <row r="127" spans="1:21" s="26" customFormat="1" ht="11.25">
      <c r="A127" s="25"/>
      <c r="B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U127" s="25"/>
    </row>
    <row r="128" spans="1:21" s="26" customFormat="1" ht="11.25">
      <c r="A128" s="25"/>
      <c r="B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U128" s="25"/>
    </row>
    <row r="129" spans="1:21" s="26" customFormat="1" ht="11.25">
      <c r="A129" s="25"/>
      <c r="B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U129" s="25"/>
    </row>
    <row r="130" spans="1:21" s="26" customFormat="1" ht="11.25">
      <c r="A130" s="25"/>
      <c r="B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U130" s="25"/>
    </row>
    <row r="131" spans="1:21" s="26" customFormat="1" ht="11.25">
      <c r="A131" s="25"/>
      <c r="B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U131" s="25"/>
    </row>
    <row r="132" spans="1:21" s="26" customFormat="1" ht="11.25">
      <c r="A132" s="25"/>
      <c r="B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U132" s="25"/>
    </row>
    <row r="133" spans="1:21" s="26" customFormat="1" ht="11.25">
      <c r="A133" s="25"/>
      <c r="B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U133" s="25"/>
    </row>
    <row r="134" spans="1:21" s="26" customFormat="1" ht="11.25">
      <c r="A134" s="25"/>
      <c r="B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U134" s="25"/>
    </row>
    <row r="135" spans="1:21" s="26" customFormat="1" ht="11.25">
      <c r="A135" s="25"/>
      <c r="B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U135" s="25"/>
    </row>
    <row r="136" spans="1:21" s="26" customFormat="1" ht="11.25">
      <c r="A136" s="25"/>
      <c r="B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U136" s="25"/>
    </row>
    <row r="137" spans="1:21" s="26" customFormat="1" ht="11.25">
      <c r="A137" s="25"/>
      <c r="B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U137" s="25"/>
    </row>
    <row r="138" spans="1:21" s="26" customFormat="1" ht="11.25">
      <c r="A138" s="25"/>
      <c r="B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U138" s="25"/>
    </row>
    <row r="139" spans="1:21" s="26" customFormat="1" ht="11.25">
      <c r="A139" s="25"/>
      <c r="B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U139" s="25"/>
    </row>
    <row r="140" spans="1:21" s="26" customFormat="1" ht="11.25">
      <c r="A140" s="25"/>
      <c r="B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U140" s="25"/>
    </row>
    <row r="141" spans="1:21" s="26" customFormat="1" ht="11.25">
      <c r="A141" s="25"/>
      <c r="B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U141" s="25"/>
    </row>
    <row r="142" spans="1:21" s="26" customFormat="1" ht="11.25">
      <c r="A142" s="25"/>
      <c r="B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U142" s="25"/>
    </row>
    <row r="143" spans="1:21" s="26" customFormat="1" ht="11.25">
      <c r="A143" s="25"/>
      <c r="B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U143" s="25"/>
    </row>
    <row r="144" spans="1:21" s="26" customFormat="1" ht="11.25">
      <c r="A144" s="25"/>
      <c r="B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U144" s="25"/>
    </row>
    <row r="145" spans="1:21" s="26" customFormat="1" ht="11.25">
      <c r="A145" s="25"/>
      <c r="B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U145" s="25"/>
    </row>
    <row r="146" spans="1:21" s="26" customFormat="1" ht="11.25">
      <c r="A146" s="25"/>
      <c r="B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U146" s="25"/>
    </row>
    <row r="147" spans="1:21" s="26" customFormat="1" ht="11.25">
      <c r="A147" s="25"/>
      <c r="B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U147" s="25"/>
    </row>
    <row r="148" spans="1:21" s="26" customFormat="1" ht="11.25">
      <c r="A148" s="25"/>
      <c r="B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U148" s="25"/>
    </row>
    <row r="149" spans="1:21" s="26" customFormat="1" ht="11.25">
      <c r="A149" s="25"/>
      <c r="B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U149" s="25"/>
    </row>
    <row r="150" spans="1:21" s="26" customFormat="1" ht="11.25">
      <c r="A150" s="25"/>
      <c r="B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U150" s="25"/>
    </row>
    <row r="151" spans="1:21" s="26" customFormat="1" ht="11.25">
      <c r="A151" s="25"/>
      <c r="B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U151" s="25"/>
    </row>
    <row r="152" spans="1:21" s="26" customFormat="1" ht="11.25">
      <c r="A152" s="25"/>
      <c r="B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U152" s="25"/>
    </row>
    <row r="153" spans="1:21" s="26" customFormat="1" ht="11.25">
      <c r="A153" s="25"/>
      <c r="B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U153" s="25"/>
    </row>
    <row r="154" spans="1:21" s="26" customFormat="1" ht="11.25">
      <c r="A154" s="25"/>
      <c r="B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U154" s="25"/>
    </row>
    <row r="155" spans="1:21" s="26" customFormat="1" ht="11.25">
      <c r="A155" s="25"/>
      <c r="B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U155" s="25"/>
    </row>
    <row r="156" spans="1:21" s="26" customFormat="1" ht="11.25">
      <c r="A156" s="25"/>
      <c r="B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U156" s="25"/>
    </row>
    <row r="157" spans="1:21" s="26" customFormat="1" ht="11.25">
      <c r="A157" s="25"/>
      <c r="B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U157" s="25"/>
    </row>
    <row r="158" spans="1:21" s="26" customFormat="1" ht="11.25">
      <c r="A158" s="25"/>
      <c r="B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U158" s="25"/>
    </row>
    <row r="159" spans="1:21" s="26" customFormat="1" ht="11.25">
      <c r="A159" s="25"/>
      <c r="B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U159" s="25"/>
    </row>
    <row r="160" spans="1:21" s="26" customFormat="1" ht="11.25">
      <c r="A160" s="25"/>
      <c r="B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U160" s="25"/>
    </row>
    <row r="161" spans="1:21" s="26" customFormat="1" ht="11.25">
      <c r="A161" s="25"/>
      <c r="B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U161" s="25"/>
    </row>
    <row r="162" spans="1:21" s="26" customFormat="1" ht="11.25">
      <c r="A162" s="25"/>
      <c r="B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U162" s="25"/>
    </row>
    <row r="163" spans="1:21" s="26" customFormat="1" ht="11.25">
      <c r="A163" s="25"/>
      <c r="B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U163" s="25"/>
    </row>
    <row r="164" spans="1:21" s="26" customFormat="1" ht="11.25">
      <c r="A164" s="25"/>
      <c r="B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U164" s="25"/>
    </row>
    <row r="165" spans="1:21" s="26" customFormat="1" ht="11.25">
      <c r="A165" s="25"/>
      <c r="B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U165" s="25"/>
    </row>
    <row r="166" spans="1:21" s="26" customFormat="1" ht="11.25">
      <c r="A166" s="25"/>
      <c r="B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U166" s="25"/>
    </row>
    <row r="167" spans="1:21" s="26" customFormat="1" ht="11.25">
      <c r="A167" s="25"/>
      <c r="B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U167" s="25"/>
    </row>
    <row r="168" spans="1:21" s="26" customFormat="1" ht="11.25">
      <c r="A168" s="25"/>
      <c r="B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U168" s="25"/>
    </row>
    <row r="169" spans="1:21" s="26" customFormat="1" ht="11.25">
      <c r="A169" s="25"/>
      <c r="B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U169" s="25"/>
    </row>
    <row r="170" spans="1:21" s="26" customFormat="1" ht="11.25">
      <c r="A170" s="25"/>
      <c r="B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U170" s="25"/>
    </row>
    <row r="171" spans="1:21" s="26" customFormat="1" ht="11.25">
      <c r="A171" s="25"/>
      <c r="B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U171" s="25"/>
    </row>
    <row r="172" spans="1:21" s="26" customFormat="1" ht="11.25">
      <c r="A172" s="25"/>
      <c r="B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U172" s="25"/>
    </row>
    <row r="173" spans="1:21" s="26" customFormat="1" ht="11.25">
      <c r="A173" s="25"/>
      <c r="B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U173" s="25"/>
    </row>
    <row r="174" spans="1:21" s="26" customFormat="1" ht="11.25">
      <c r="A174" s="25"/>
      <c r="B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U174" s="25"/>
    </row>
    <row r="175" spans="1:21" s="26" customFormat="1" ht="11.25">
      <c r="A175" s="25"/>
      <c r="B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U175" s="25"/>
    </row>
    <row r="176" spans="1:21" s="26" customFormat="1" ht="11.25">
      <c r="A176" s="25"/>
      <c r="B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U176" s="25"/>
    </row>
    <row r="177" spans="1:21" s="26" customFormat="1" ht="11.25">
      <c r="A177" s="25"/>
      <c r="B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U177" s="25"/>
    </row>
    <row r="178" spans="1:21" s="26" customFormat="1" ht="11.25">
      <c r="A178" s="25"/>
      <c r="B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U178" s="25"/>
    </row>
    <row r="179" spans="1:21" s="26" customFormat="1" ht="11.25">
      <c r="A179" s="25"/>
      <c r="B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U179" s="25"/>
    </row>
    <row r="180" spans="1:21" s="26" customFormat="1" ht="11.25">
      <c r="A180" s="25"/>
      <c r="B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U180" s="25"/>
    </row>
    <row r="181" spans="1:21" s="26" customFormat="1" ht="11.25">
      <c r="A181" s="25"/>
      <c r="B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U181" s="25"/>
    </row>
    <row r="182" spans="1:21" s="26" customFormat="1" ht="11.25">
      <c r="A182" s="25"/>
      <c r="B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U182" s="25"/>
    </row>
    <row r="183" spans="1:21" s="26" customFormat="1" ht="11.25">
      <c r="A183" s="25"/>
      <c r="B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U183" s="25"/>
    </row>
    <row r="184" spans="1:21" s="26" customFormat="1" ht="11.25">
      <c r="A184" s="25"/>
      <c r="B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U184" s="25"/>
    </row>
    <row r="185" spans="1:21" s="26" customFormat="1" ht="11.25">
      <c r="A185" s="25"/>
      <c r="B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U185" s="25"/>
    </row>
    <row r="186" spans="1:21" s="26" customFormat="1" ht="11.25">
      <c r="A186" s="25"/>
      <c r="B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U186" s="25"/>
    </row>
    <row r="187" spans="1:21" s="26" customFormat="1" ht="11.25">
      <c r="A187" s="25"/>
      <c r="B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U187" s="25"/>
    </row>
    <row r="188" spans="1:21" s="26" customFormat="1" ht="11.25">
      <c r="A188" s="25"/>
      <c r="B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U188" s="25"/>
    </row>
    <row r="189" spans="1:21" s="26" customFormat="1" ht="11.25">
      <c r="A189" s="25"/>
      <c r="B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U189" s="25"/>
    </row>
    <row r="190" spans="1:21" s="26" customFormat="1" ht="11.25">
      <c r="A190" s="25"/>
      <c r="B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U190" s="25"/>
    </row>
    <row r="191" spans="1:21" s="26" customFormat="1" ht="11.25">
      <c r="A191" s="25"/>
      <c r="B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U191" s="25"/>
    </row>
    <row r="192" spans="1:21" s="26" customFormat="1" ht="11.25">
      <c r="A192" s="25"/>
      <c r="B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U192" s="25"/>
    </row>
    <row r="193" spans="1:21" s="26" customFormat="1" ht="11.25">
      <c r="A193" s="25"/>
      <c r="B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U193" s="25"/>
    </row>
    <row r="194" spans="1:21" s="26" customFormat="1" ht="11.25">
      <c r="A194" s="25"/>
      <c r="B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U194" s="25"/>
    </row>
    <row r="195" spans="1:21" s="26" customFormat="1" ht="11.25">
      <c r="A195" s="25"/>
      <c r="B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U195" s="25"/>
    </row>
    <row r="196" spans="1:21" s="26" customFormat="1" ht="11.25">
      <c r="A196" s="25"/>
      <c r="B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U196" s="25"/>
    </row>
    <row r="197" spans="1:21" s="26" customFormat="1" ht="11.25">
      <c r="A197" s="25"/>
      <c r="B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U197" s="25"/>
    </row>
    <row r="198" spans="1:21" s="26" customFormat="1" ht="11.25">
      <c r="A198" s="25"/>
      <c r="B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U198" s="25"/>
    </row>
    <row r="199" spans="1:21" s="26" customFormat="1" ht="11.25">
      <c r="A199" s="25"/>
      <c r="B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U199" s="25"/>
    </row>
    <row r="200" spans="1:21" s="26" customFormat="1" ht="11.25">
      <c r="A200" s="25"/>
      <c r="B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U200" s="25"/>
    </row>
    <row r="201" spans="1:21" s="26" customFormat="1" ht="11.25">
      <c r="A201" s="25"/>
      <c r="B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U201" s="25"/>
    </row>
    <row r="202" spans="1:21" s="26" customFormat="1" ht="11.25">
      <c r="A202" s="25"/>
      <c r="B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U202" s="25"/>
    </row>
    <row r="203" spans="1:21" s="26" customFormat="1" ht="11.25">
      <c r="A203" s="25"/>
      <c r="B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U203" s="25"/>
    </row>
    <row r="204" spans="1:21" s="26" customFormat="1" ht="11.25">
      <c r="A204" s="25"/>
      <c r="B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U204" s="25"/>
    </row>
    <row r="205" spans="1:21" s="26" customFormat="1" ht="11.25">
      <c r="A205" s="25"/>
      <c r="B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U205" s="25"/>
    </row>
    <row r="206" spans="1:21" s="26" customFormat="1" ht="11.25">
      <c r="A206" s="25"/>
      <c r="B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U206" s="25"/>
    </row>
    <row r="207" spans="1:21" s="26" customFormat="1" ht="11.25">
      <c r="A207" s="25"/>
      <c r="B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U207" s="25"/>
    </row>
    <row r="208" spans="1:21" s="26" customFormat="1" ht="11.25">
      <c r="A208" s="25"/>
      <c r="B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U208" s="25"/>
    </row>
    <row r="209" spans="1:21" s="26" customFormat="1" ht="11.25">
      <c r="A209" s="25"/>
      <c r="B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U209" s="25"/>
    </row>
    <row r="210" spans="1:21" s="26" customFormat="1" ht="11.25">
      <c r="A210" s="25"/>
      <c r="B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U210" s="25"/>
    </row>
    <row r="211" spans="1:21" s="26" customFormat="1" ht="11.25">
      <c r="A211" s="25"/>
      <c r="B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U211" s="25"/>
    </row>
    <row r="212" spans="1:21" s="26" customFormat="1" ht="11.25">
      <c r="A212" s="25"/>
      <c r="B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U212" s="25"/>
    </row>
    <row r="213" spans="1:21" s="26" customFormat="1" ht="11.25">
      <c r="A213" s="25"/>
      <c r="B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U213" s="25"/>
    </row>
    <row r="214" spans="1:21" s="26" customFormat="1" ht="11.25">
      <c r="A214" s="25"/>
      <c r="B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U214" s="25"/>
    </row>
    <row r="215" spans="1:21" s="26" customFormat="1" ht="11.25">
      <c r="A215" s="25"/>
      <c r="B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U215" s="25"/>
    </row>
    <row r="216" spans="1:21" s="26" customFormat="1" ht="11.25">
      <c r="A216" s="25"/>
      <c r="B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U216" s="25"/>
    </row>
    <row r="217" spans="1:21" s="26" customFormat="1" ht="11.25">
      <c r="A217" s="25"/>
      <c r="B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U217" s="25"/>
    </row>
    <row r="218" spans="1:21" s="26" customFormat="1" ht="11.25">
      <c r="A218" s="25"/>
      <c r="B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U218" s="25"/>
    </row>
    <row r="219" spans="1:21" s="26" customFormat="1" ht="11.25">
      <c r="A219" s="25"/>
      <c r="B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U219" s="25"/>
    </row>
    <row r="220" spans="1:21" s="26" customFormat="1" ht="11.25">
      <c r="A220" s="25"/>
      <c r="B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U220" s="25"/>
    </row>
    <row r="221" spans="1:21" s="26" customFormat="1" ht="11.25">
      <c r="A221" s="25"/>
      <c r="B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U221" s="25"/>
    </row>
    <row r="222" spans="1:21" s="26" customFormat="1" ht="11.25">
      <c r="A222" s="25"/>
      <c r="B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U222" s="25"/>
    </row>
    <row r="223" spans="1:21" s="26" customFormat="1" ht="11.25">
      <c r="A223" s="25"/>
      <c r="B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U223" s="25"/>
    </row>
    <row r="224" spans="1:21" s="26" customFormat="1" ht="11.25">
      <c r="A224" s="25"/>
      <c r="B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U224" s="25"/>
    </row>
    <row r="225" spans="1:21" s="26" customFormat="1" ht="11.25">
      <c r="A225" s="25"/>
      <c r="B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U225" s="25"/>
    </row>
    <row r="226" spans="1:21" s="26" customFormat="1" ht="11.25">
      <c r="A226" s="25"/>
      <c r="B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U226" s="25"/>
    </row>
    <row r="227" spans="1:21" s="26" customFormat="1" ht="11.25">
      <c r="A227" s="25"/>
      <c r="B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U227" s="25"/>
    </row>
    <row r="228" spans="1:21" s="26" customFormat="1" ht="11.25">
      <c r="A228" s="25"/>
      <c r="B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U228" s="25"/>
    </row>
    <row r="229" spans="1:21" s="26" customFormat="1" ht="11.25">
      <c r="A229" s="25"/>
      <c r="B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U229" s="25"/>
    </row>
    <row r="230" spans="1:21" s="26" customFormat="1" ht="11.25">
      <c r="A230" s="25"/>
      <c r="B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U230" s="25"/>
    </row>
    <row r="231" spans="1:21" s="26" customFormat="1" ht="11.25">
      <c r="A231" s="25"/>
      <c r="B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U231" s="25"/>
    </row>
    <row r="232" spans="1:21" s="26" customFormat="1" ht="11.25">
      <c r="A232" s="25"/>
      <c r="B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U232" s="25"/>
    </row>
    <row r="233" spans="1:21" s="26" customFormat="1" ht="11.25">
      <c r="A233" s="25"/>
      <c r="B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U233" s="25"/>
    </row>
    <row r="234" spans="1:21" s="26" customFormat="1" ht="11.25">
      <c r="A234" s="25"/>
      <c r="B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U234" s="25"/>
    </row>
    <row r="235" spans="1:21" s="26" customFormat="1" ht="11.25">
      <c r="A235" s="25"/>
      <c r="B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U235" s="25"/>
    </row>
    <row r="236" spans="1:21" s="26" customFormat="1" ht="11.25">
      <c r="A236" s="25"/>
      <c r="B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U236" s="25"/>
    </row>
    <row r="237" spans="1:21" s="26" customFormat="1" ht="11.25">
      <c r="A237" s="25"/>
      <c r="B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U237" s="25"/>
    </row>
    <row r="238" spans="1:21" s="26" customFormat="1" ht="11.25">
      <c r="A238" s="25"/>
      <c r="B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U238" s="25"/>
    </row>
    <row r="239" spans="1:21" s="26" customFormat="1" ht="11.25">
      <c r="A239" s="25"/>
      <c r="B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U239" s="25"/>
    </row>
    <row r="240" spans="1:21" s="26" customFormat="1" ht="11.25">
      <c r="A240" s="25"/>
      <c r="B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U240" s="25"/>
    </row>
    <row r="241" spans="1:21" s="26" customFormat="1" ht="11.25">
      <c r="A241" s="25"/>
      <c r="B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U241" s="25"/>
    </row>
    <row r="242" spans="1:21" s="26" customFormat="1" ht="11.25">
      <c r="A242" s="25"/>
      <c r="B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U242" s="25"/>
    </row>
    <row r="243" spans="1:21" s="26" customFormat="1" ht="11.25">
      <c r="A243" s="25"/>
      <c r="B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U243" s="25"/>
    </row>
    <row r="244" spans="1:21" s="26" customFormat="1" ht="11.25">
      <c r="A244" s="25"/>
      <c r="B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U244" s="25"/>
    </row>
    <row r="245" spans="1:21" s="26" customFormat="1" ht="11.25">
      <c r="A245" s="25"/>
      <c r="B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U245" s="25"/>
    </row>
    <row r="246" spans="1:21" s="26" customFormat="1" ht="11.25">
      <c r="A246" s="25"/>
      <c r="B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U246" s="25"/>
    </row>
    <row r="247" spans="1:21" s="26" customFormat="1" ht="11.25">
      <c r="A247" s="25"/>
      <c r="B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U247" s="25"/>
    </row>
    <row r="248" spans="1:21" s="26" customFormat="1" ht="11.25">
      <c r="A248" s="25"/>
      <c r="B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U248" s="25"/>
    </row>
    <row r="249" spans="1:21" s="26" customFormat="1" ht="11.25">
      <c r="A249" s="25"/>
      <c r="B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U249" s="25"/>
    </row>
    <row r="250" spans="1:21" s="26" customFormat="1" ht="11.25">
      <c r="A250" s="25"/>
      <c r="B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U250" s="25"/>
    </row>
    <row r="251" spans="1:21" s="26" customFormat="1" ht="11.25">
      <c r="A251" s="25"/>
      <c r="B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U251" s="25"/>
    </row>
    <row r="252" spans="1:21" s="26" customFormat="1" ht="11.25">
      <c r="A252" s="25"/>
      <c r="B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U252" s="25"/>
    </row>
    <row r="253" spans="1:21" s="26" customFormat="1" ht="11.25">
      <c r="A253" s="25"/>
      <c r="B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U253" s="25"/>
    </row>
    <row r="254" spans="1:21" s="26" customFormat="1" ht="11.25">
      <c r="A254" s="25"/>
      <c r="B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U254" s="25"/>
    </row>
    <row r="255" spans="1:21" s="26" customFormat="1" ht="11.25">
      <c r="A255" s="25"/>
      <c r="B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U255" s="25"/>
    </row>
    <row r="256" spans="1:21" s="26" customFormat="1" ht="11.25">
      <c r="A256" s="25"/>
      <c r="B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U256" s="25"/>
    </row>
    <row r="257" spans="1:21" s="26" customFormat="1" ht="11.25">
      <c r="A257" s="25"/>
      <c r="B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U257" s="25"/>
    </row>
    <row r="258" spans="1:21" s="26" customFormat="1" ht="11.25">
      <c r="A258" s="25"/>
      <c r="B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U258" s="25"/>
    </row>
    <row r="259" spans="1:21" s="26" customFormat="1" ht="11.25">
      <c r="A259" s="25"/>
      <c r="B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U259" s="25"/>
    </row>
    <row r="260" spans="1:21" s="26" customFormat="1" ht="11.25">
      <c r="A260" s="25"/>
      <c r="B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U260" s="25"/>
    </row>
    <row r="261" spans="1:21" s="26" customFormat="1" ht="11.25">
      <c r="A261" s="25"/>
      <c r="B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U261" s="25"/>
    </row>
    <row r="262" spans="1:21" s="26" customFormat="1" ht="11.25">
      <c r="A262" s="25"/>
      <c r="B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U262" s="25"/>
    </row>
    <row r="263" spans="1:21" s="26" customFormat="1" ht="11.25">
      <c r="A263" s="25"/>
      <c r="B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U263" s="25"/>
    </row>
    <row r="264" spans="1:21" s="26" customFormat="1" ht="11.25">
      <c r="A264" s="25"/>
      <c r="B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U264" s="25"/>
    </row>
    <row r="265" spans="1:21" s="26" customFormat="1" ht="11.25">
      <c r="A265" s="25"/>
      <c r="B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U265" s="25"/>
    </row>
    <row r="266" spans="1:21" s="26" customFormat="1" ht="11.25">
      <c r="A266" s="25"/>
      <c r="B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U266" s="25"/>
    </row>
    <row r="267" spans="1:21" s="26" customFormat="1" ht="11.25">
      <c r="A267" s="25"/>
      <c r="B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U267" s="25"/>
    </row>
    <row r="268" spans="1:21" s="26" customFormat="1" ht="11.25">
      <c r="A268" s="25"/>
      <c r="B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U268" s="25"/>
    </row>
    <row r="269" spans="1:21" s="26" customFormat="1" ht="11.25">
      <c r="A269" s="25"/>
      <c r="B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U269" s="25"/>
    </row>
    <row r="270" spans="1:21" s="26" customFormat="1" ht="11.25">
      <c r="A270" s="25"/>
      <c r="B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U270" s="25"/>
    </row>
    <row r="271" spans="1:21" s="26" customFormat="1" ht="11.25">
      <c r="A271" s="25"/>
      <c r="B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U271" s="25"/>
    </row>
    <row r="272" spans="1:21" s="26" customFormat="1" ht="11.25">
      <c r="A272" s="25"/>
      <c r="B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U272" s="25"/>
    </row>
    <row r="273" spans="1:21" s="26" customFormat="1" ht="11.25">
      <c r="A273" s="25"/>
      <c r="B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U273" s="25"/>
    </row>
    <row r="274" spans="1:21" s="26" customFormat="1" ht="11.25">
      <c r="A274" s="25"/>
      <c r="B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U274" s="25"/>
    </row>
    <row r="275" spans="1:21" s="26" customFormat="1" ht="11.25">
      <c r="A275" s="25"/>
      <c r="B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U275" s="25"/>
    </row>
    <row r="276" spans="1:21" s="26" customFormat="1" ht="11.25">
      <c r="A276" s="25"/>
      <c r="B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U276" s="25"/>
    </row>
    <row r="277" spans="1:21" s="26" customFormat="1" ht="11.25">
      <c r="A277" s="25"/>
      <c r="B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U277" s="25"/>
    </row>
    <row r="278" spans="1:21" s="26" customFormat="1" ht="11.25">
      <c r="A278" s="25"/>
      <c r="B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U278" s="25"/>
    </row>
    <row r="279" spans="1:21" s="26" customFormat="1" ht="11.25">
      <c r="A279" s="25"/>
      <c r="B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U279" s="25"/>
    </row>
    <row r="280" spans="1:21" s="26" customFormat="1" ht="11.25">
      <c r="A280" s="25"/>
      <c r="B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U280" s="25"/>
    </row>
    <row r="281" spans="1:21" s="26" customFormat="1" ht="11.25">
      <c r="A281" s="25"/>
      <c r="B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U281" s="25"/>
    </row>
    <row r="282" spans="1:21" s="26" customFormat="1" ht="11.25">
      <c r="A282" s="25"/>
      <c r="B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U282" s="25"/>
    </row>
    <row r="283" spans="1:21" s="26" customFormat="1" ht="11.25">
      <c r="A283" s="25"/>
      <c r="B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U283" s="25"/>
    </row>
    <row r="284" spans="1:21" s="26" customFormat="1" ht="11.25">
      <c r="A284" s="25"/>
      <c r="B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U284" s="25"/>
    </row>
    <row r="285" spans="1:21" s="26" customFormat="1" ht="11.25">
      <c r="A285" s="25"/>
      <c r="B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U285" s="25"/>
    </row>
    <row r="286" spans="1:21" s="26" customFormat="1" ht="11.25">
      <c r="A286" s="25"/>
      <c r="B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U286" s="25"/>
    </row>
    <row r="287" spans="1:21" s="26" customFormat="1" ht="11.25">
      <c r="A287" s="25"/>
      <c r="B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U287" s="25"/>
    </row>
    <row r="288" spans="1:21" s="26" customFormat="1" ht="11.25">
      <c r="A288" s="25"/>
      <c r="B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U288" s="25"/>
    </row>
    <row r="289" spans="1:21" s="26" customFormat="1" ht="11.25">
      <c r="A289" s="25"/>
      <c r="B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U289" s="25"/>
    </row>
    <row r="290" spans="1:21" s="26" customFormat="1" ht="11.25">
      <c r="A290" s="25"/>
      <c r="B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U290" s="25"/>
    </row>
    <row r="291" spans="1:21" s="26" customFormat="1" ht="11.25">
      <c r="A291" s="25"/>
      <c r="B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U291" s="25"/>
    </row>
    <row r="292" spans="1:21" s="26" customFormat="1" ht="11.25">
      <c r="A292" s="25"/>
      <c r="B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U292" s="25"/>
    </row>
    <row r="293" spans="1:21" s="26" customFormat="1" ht="11.25">
      <c r="A293" s="25"/>
      <c r="B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U293" s="25"/>
    </row>
    <row r="294" spans="1:21" s="26" customFormat="1" ht="11.25">
      <c r="A294" s="25"/>
      <c r="B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U294" s="25"/>
    </row>
    <row r="295" spans="1:21" s="26" customFormat="1" ht="11.25">
      <c r="A295" s="25"/>
      <c r="B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U295" s="25"/>
    </row>
    <row r="296" spans="1:21" s="26" customFormat="1" ht="11.25">
      <c r="A296" s="25"/>
      <c r="B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U296" s="25"/>
    </row>
    <row r="297" spans="1:21" s="26" customFormat="1" ht="11.25">
      <c r="A297" s="25"/>
      <c r="B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U297" s="25"/>
    </row>
    <row r="298" spans="1:21" s="26" customFormat="1" ht="11.25">
      <c r="A298" s="25"/>
      <c r="B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U298" s="25"/>
    </row>
    <row r="299" spans="1:21" s="26" customFormat="1" ht="11.25">
      <c r="A299" s="25"/>
      <c r="B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U299" s="25"/>
    </row>
    <row r="300" spans="1:21" s="26" customFormat="1" ht="11.25">
      <c r="A300" s="25"/>
      <c r="B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U300" s="25"/>
    </row>
    <row r="301" spans="1:21" s="26" customFormat="1" ht="11.25">
      <c r="A301" s="25"/>
      <c r="B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U301" s="25"/>
    </row>
    <row r="302" spans="1:21" s="26" customFormat="1" ht="11.25">
      <c r="A302" s="25"/>
      <c r="B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U302" s="25"/>
    </row>
    <row r="303" spans="1:21" s="26" customFormat="1" ht="11.25">
      <c r="A303" s="25"/>
      <c r="B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U303" s="25"/>
    </row>
    <row r="304" spans="1:21" s="26" customFormat="1" ht="11.25">
      <c r="A304" s="25"/>
      <c r="B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U304" s="25"/>
    </row>
    <row r="305" spans="1:21" s="26" customFormat="1" ht="11.25">
      <c r="A305" s="25"/>
      <c r="B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U305" s="25"/>
    </row>
    <row r="306" spans="1:21" s="26" customFormat="1" ht="11.25">
      <c r="A306" s="25"/>
      <c r="B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U306" s="25"/>
    </row>
    <row r="307" spans="1:21" s="26" customFormat="1" ht="11.25">
      <c r="A307" s="25"/>
      <c r="B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U307" s="25"/>
    </row>
    <row r="308" spans="1:21" s="26" customFormat="1" ht="11.25">
      <c r="A308" s="25"/>
      <c r="B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U308" s="25"/>
    </row>
    <row r="309" spans="1:21" s="26" customFormat="1" ht="11.25">
      <c r="A309" s="25"/>
      <c r="B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U309" s="25"/>
    </row>
    <row r="310" spans="1:21" s="26" customFormat="1" ht="11.25">
      <c r="A310" s="25"/>
      <c r="B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U310" s="25"/>
    </row>
    <row r="311" spans="1:21" s="26" customFormat="1" ht="11.25">
      <c r="A311" s="25"/>
      <c r="B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U311" s="25"/>
    </row>
    <row r="312" spans="1:21" s="26" customFormat="1" ht="11.25">
      <c r="A312" s="25"/>
      <c r="B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U312" s="25"/>
    </row>
    <row r="313" spans="1:21" s="26" customFormat="1" ht="11.25">
      <c r="A313" s="25"/>
      <c r="B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U313" s="25"/>
    </row>
    <row r="314" spans="1:21" s="26" customFormat="1" ht="11.25">
      <c r="A314" s="25"/>
      <c r="B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U314" s="25"/>
    </row>
    <row r="315" spans="1:21" s="26" customFormat="1" ht="11.25">
      <c r="A315" s="25"/>
      <c r="B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U315" s="25"/>
    </row>
    <row r="316" spans="1:21" s="26" customFormat="1" ht="11.25">
      <c r="A316" s="25"/>
      <c r="B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U316" s="25"/>
    </row>
    <row r="317" spans="1:21" s="26" customFormat="1" ht="11.25">
      <c r="A317" s="25"/>
      <c r="B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U317" s="25"/>
    </row>
    <row r="318" spans="1:21" s="26" customFormat="1" ht="11.25">
      <c r="A318" s="25"/>
      <c r="B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U318" s="25"/>
    </row>
    <row r="319" spans="1:21" s="26" customFormat="1" ht="11.25">
      <c r="A319" s="25"/>
      <c r="B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U319" s="25"/>
    </row>
    <row r="320" spans="1:21" s="26" customFormat="1" ht="11.25">
      <c r="A320" s="25"/>
      <c r="B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U320" s="25"/>
    </row>
    <row r="321" spans="1:21" s="26" customFormat="1" ht="11.25">
      <c r="A321" s="25"/>
      <c r="B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U321" s="25"/>
    </row>
    <row r="322" spans="1:21" s="26" customFormat="1" ht="11.25">
      <c r="A322" s="25"/>
      <c r="B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U322" s="25"/>
    </row>
    <row r="323" spans="1:21" s="26" customFormat="1" ht="11.25">
      <c r="A323" s="25"/>
      <c r="B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U323" s="25"/>
    </row>
    <row r="324" spans="1:21" s="26" customFormat="1" ht="11.25">
      <c r="A324" s="25"/>
      <c r="B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U324" s="25"/>
    </row>
    <row r="325" spans="1:21" s="26" customFormat="1" ht="11.25">
      <c r="A325" s="25"/>
      <c r="B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U325" s="25"/>
    </row>
    <row r="326" spans="1:21" s="26" customFormat="1" ht="11.25">
      <c r="A326" s="25"/>
      <c r="B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U326" s="25"/>
    </row>
  </sheetData>
  <sheetProtection/>
  <mergeCells count="129">
    <mergeCell ref="T20:T21"/>
    <mergeCell ref="T22:T23"/>
    <mergeCell ref="T4:T5"/>
    <mergeCell ref="T6:T7"/>
    <mergeCell ref="T8:T9"/>
    <mergeCell ref="N34:N35"/>
    <mergeCell ref="N16:N17"/>
    <mergeCell ref="N18:N19"/>
    <mergeCell ref="N14:N15"/>
    <mergeCell ref="N4:N5"/>
    <mergeCell ref="O2:T2"/>
    <mergeCell ref="O37:T37"/>
    <mergeCell ref="U36:U37"/>
    <mergeCell ref="O36:T36"/>
    <mergeCell ref="T14:T15"/>
    <mergeCell ref="T16:T17"/>
    <mergeCell ref="T18:T19"/>
    <mergeCell ref="U4:U5"/>
    <mergeCell ref="U30:U31"/>
    <mergeCell ref="U32:U33"/>
    <mergeCell ref="H18:H19"/>
    <mergeCell ref="I36:N36"/>
    <mergeCell ref="I37:N37"/>
    <mergeCell ref="O38:S38"/>
    <mergeCell ref="T26:T27"/>
    <mergeCell ref="T28:T29"/>
    <mergeCell ref="T30:T31"/>
    <mergeCell ref="T32:T33"/>
    <mergeCell ref="T34:T35"/>
    <mergeCell ref="I38:M38"/>
    <mergeCell ref="H16:H17"/>
    <mergeCell ref="C2:H2"/>
    <mergeCell ref="A2:A3"/>
    <mergeCell ref="A16:A17"/>
    <mergeCell ref="A18:A19"/>
    <mergeCell ref="I2:N2"/>
    <mergeCell ref="B2:B3"/>
    <mergeCell ref="H4:H5"/>
    <mergeCell ref="H6:H7"/>
    <mergeCell ref="A14:A15"/>
    <mergeCell ref="A12:A13"/>
    <mergeCell ref="A22:A23"/>
    <mergeCell ref="A24:A25"/>
    <mergeCell ref="A26:A27"/>
    <mergeCell ref="T10:T11"/>
    <mergeCell ref="T12:T13"/>
    <mergeCell ref="T24:T25"/>
    <mergeCell ref="H10:H11"/>
    <mergeCell ref="H12:H13"/>
    <mergeCell ref="H14:H15"/>
    <mergeCell ref="H34:H35"/>
    <mergeCell ref="C36:H36"/>
    <mergeCell ref="C37:H37"/>
    <mergeCell ref="A28:A29"/>
    <mergeCell ref="A4:A5"/>
    <mergeCell ref="A6:A7"/>
    <mergeCell ref="A8:A9"/>
    <mergeCell ref="A10:A11"/>
    <mergeCell ref="A20:A21"/>
    <mergeCell ref="H8:H9"/>
    <mergeCell ref="A38:B38"/>
    <mergeCell ref="C38:G38"/>
    <mergeCell ref="A30:A31"/>
    <mergeCell ref="A32:A33"/>
    <mergeCell ref="A34:A35"/>
    <mergeCell ref="A37:B37"/>
    <mergeCell ref="A36:B36"/>
    <mergeCell ref="H28:H29"/>
    <mergeCell ref="H30:H31"/>
    <mergeCell ref="H32:H33"/>
    <mergeCell ref="H22:H23"/>
    <mergeCell ref="H24:H25"/>
    <mergeCell ref="H26:H27"/>
    <mergeCell ref="H20:H21"/>
    <mergeCell ref="U6:U7"/>
    <mergeCell ref="U8:U9"/>
    <mergeCell ref="U10:U11"/>
    <mergeCell ref="U12:U13"/>
    <mergeCell ref="N22:N23"/>
    <mergeCell ref="U22:U23"/>
    <mergeCell ref="N8:N9"/>
    <mergeCell ref="N10:N11"/>
    <mergeCell ref="N12:N13"/>
    <mergeCell ref="N6:N7"/>
    <mergeCell ref="V26:V27"/>
    <mergeCell ref="V28:V29"/>
    <mergeCell ref="N20:N21"/>
    <mergeCell ref="U14:U15"/>
    <mergeCell ref="U16:U17"/>
    <mergeCell ref="U18:U19"/>
    <mergeCell ref="U20:U21"/>
    <mergeCell ref="N26:N27"/>
    <mergeCell ref="N28:N29"/>
    <mergeCell ref="V34:V35"/>
    <mergeCell ref="U24:U25"/>
    <mergeCell ref="V16:V17"/>
    <mergeCell ref="V20:V21"/>
    <mergeCell ref="V18:V19"/>
    <mergeCell ref="U26:U27"/>
    <mergeCell ref="U28:U29"/>
    <mergeCell ref="V24:V25"/>
    <mergeCell ref="V30:V31"/>
    <mergeCell ref="V32:V33"/>
    <mergeCell ref="N24:N25"/>
    <mergeCell ref="N30:N31"/>
    <mergeCell ref="N32:N33"/>
    <mergeCell ref="V4:V5"/>
    <mergeCell ref="V6:V7"/>
    <mergeCell ref="V8:V9"/>
    <mergeCell ref="V10:V11"/>
    <mergeCell ref="V12:V13"/>
    <mergeCell ref="V22:V23"/>
    <mergeCell ref="V14:V15"/>
    <mergeCell ref="W34:W35"/>
    <mergeCell ref="W4:W5"/>
    <mergeCell ref="W6:W7"/>
    <mergeCell ref="W8:W9"/>
    <mergeCell ref="A1:W1"/>
    <mergeCell ref="W12:W13"/>
    <mergeCell ref="W14:W15"/>
    <mergeCell ref="W16:W17"/>
    <mergeCell ref="W24:W25"/>
    <mergeCell ref="U34:U35"/>
    <mergeCell ref="W28:W29"/>
    <mergeCell ref="W30:W31"/>
    <mergeCell ref="W2:W3"/>
    <mergeCell ref="W10:W11"/>
    <mergeCell ref="W20:W21"/>
    <mergeCell ref="W22:W23"/>
  </mergeCells>
  <printOptions/>
  <pageMargins left="0.8267716535433072" right="0.4330708661417323" top="0.944881889763779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2022-10-04T08:42:21Z</cp:lastPrinted>
  <dcterms:created xsi:type="dcterms:W3CDTF">2003-06-13T07:01:41Z</dcterms:created>
  <dcterms:modified xsi:type="dcterms:W3CDTF">2024-04-21T20:40:06Z</dcterms:modified>
  <cp:category/>
  <cp:version/>
  <cp:contentType/>
  <cp:contentStatus/>
</cp:coreProperties>
</file>